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3" i="2"/>
  <c r="L7" i="1" l="1"/>
  <c r="U7" i="1"/>
  <c r="V7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U26" i="1" s="1"/>
  <c r="V26" i="1" s="1"/>
  <c r="F10" i="1"/>
  <c r="G10" i="1" s="1"/>
  <c r="F13" i="1"/>
  <c r="G13" i="1" s="1"/>
  <c r="F14" i="1"/>
  <c r="G14" i="1" s="1"/>
  <c r="F15" i="1"/>
  <c r="G15" i="1" s="1"/>
  <c r="F18" i="1"/>
  <c r="G18" i="1" s="1"/>
  <c r="F21" i="1"/>
  <c r="G21" i="1" s="1"/>
  <c r="F22" i="1"/>
  <c r="G22" i="1" s="1"/>
  <c r="F23" i="1"/>
  <c r="G23" i="1" s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26" i="1" s="1"/>
  <c r="G26" i="1" s="1"/>
  <c r="P7" i="1"/>
  <c r="Q7" i="1" s="1"/>
  <c r="K7" i="1"/>
  <c r="F7" i="1"/>
  <c r="G7" i="1" s="1"/>
  <c r="T8" i="1"/>
  <c r="U8" i="1" s="1"/>
  <c r="V8" i="1" s="1"/>
  <c r="O8" i="1"/>
  <c r="O9" i="1" s="1"/>
  <c r="J8" i="1"/>
  <c r="K8" i="1" s="1"/>
  <c r="L8" i="1" s="1"/>
  <c r="E8" i="1"/>
  <c r="F8" i="1" s="1"/>
  <c r="G8" i="1" s="1"/>
  <c r="B7" i="1"/>
  <c r="A8" i="1"/>
  <c r="B8" i="1" s="1"/>
  <c r="O10" i="1" l="1"/>
  <c r="P9" i="1"/>
  <c r="Q9" i="1" s="1"/>
  <c r="U20" i="1"/>
  <c r="V20" i="1" s="1"/>
  <c r="U19" i="1"/>
  <c r="V19" i="1" s="1"/>
  <c r="U23" i="1"/>
  <c r="V23" i="1" s="1"/>
  <c r="U15" i="1"/>
  <c r="V15" i="1" s="1"/>
  <c r="A9" i="1"/>
  <c r="F25" i="1"/>
  <c r="G25" i="1" s="1"/>
  <c r="F17" i="1"/>
  <c r="G17" i="1" s="1"/>
  <c r="F9" i="1"/>
  <c r="G9" i="1" s="1"/>
  <c r="U22" i="1"/>
  <c r="V22" i="1" s="1"/>
  <c r="U14" i="1"/>
  <c r="V14" i="1" s="1"/>
  <c r="F24" i="1"/>
  <c r="G24" i="1" s="1"/>
  <c r="F16" i="1"/>
  <c r="G16" i="1" s="1"/>
  <c r="P8" i="1"/>
  <c r="Q8" i="1" s="1"/>
  <c r="U21" i="1"/>
  <c r="V21" i="1" s="1"/>
  <c r="U13" i="1"/>
  <c r="V13" i="1" s="1"/>
  <c r="J9" i="1"/>
  <c r="U12" i="1"/>
  <c r="V12" i="1" s="1"/>
  <c r="U18" i="1"/>
  <c r="V18" i="1" s="1"/>
  <c r="U10" i="1"/>
  <c r="V10" i="1" s="1"/>
  <c r="F20" i="1"/>
  <c r="G20" i="1" s="1"/>
  <c r="F12" i="1"/>
  <c r="G12" i="1" s="1"/>
  <c r="U25" i="1"/>
  <c r="V25" i="1" s="1"/>
  <c r="U17" i="1"/>
  <c r="V17" i="1" s="1"/>
  <c r="U9" i="1"/>
  <c r="V9" i="1" s="1"/>
  <c r="U11" i="1"/>
  <c r="V11" i="1" s="1"/>
  <c r="F19" i="1"/>
  <c r="G19" i="1" s="1"/>
  <c r="F11" i="1"/>
  <c r="G11" i="1" s="1"/>
  <c r="U24" i="1"/>
  <c r="V24" i="1" s="1"/>
  <c r="U16" i="1"/>
  <c r="V16" i="1" s="1"/>
  <c r="A10" i="1" l="1"/>
  <c r="B9" i="1"/>
  <c r="J10" i="1"/>
  <c r="K9" i="1"/>
  <c r="L9" i="1" s="1"/>
  <c r="O11" i="1"/>
  <c r="P10" i="1"/>
  <c r="Q10" i="1" s="1"/>
  <c r="O12" i="1" l="1"/>
  <c r="P11" i="1"/>
  <c r="Q11" i="1" s="1"/>
  <c r="J11" i="1"/>
  <c r="K10" i="1"/>
  <c r="L10" i="1" s="1"/>
  <c r="A11" i="1"/>
  <c r="B10" i="1"/>
  <c r="A12" i="1" l="1"/>
  <c r="B11" i="1"/>
  <c r="J12" i="1"/>
  <c r="K11" i="1"/>
  <c r="L11" i="1" s="1"/>
  <c r="O13" i="1"/>
  <c r="P12" i="1"/>
  <c r="Q12" i="1" s="1"/>
  <c r="O14" i="1" l="1"/>
  <c r="P13" i="1"/>
  <c r="Q13" i="1" s="1"/>
  <c r="J13" i="1"/>
  <c r="K12" i="1"/>
  <c r="L12" i="1" s="1"/>
  <c r="A13" i="1"/>
  <c r="B12" i="1"/>
  <c r="A14" i="1" l="1"/>
  <c r="B13" i="1"/>
  <c r="J14" i="1"/>
  <c r="K13" i="1"/>
  <c r="L13" i="1" s="1"/>
  <c r="O15" i="1"/>
  <c r="P14" i="1"/>
  <c r="Q14" i="1" s="1"/>
  <c r="O16" i="1" l="1"/>
  <c r="P15" i="1"/>
  <c r="Q15" i="1" s="1"/>
  <c r="J15" i="1"/>
  <c r="K14" i="1"/>
  <c r="L14" i="1" s="1"/>
  <c r="A15" i="1"/>
  <c r="B14" i="1"/>
  <c r="A16" i="1" l="1"/>
  <c r="B15" i="1"/>
  <c r="J16" i="1"/>
  <c r="K15" i="1"/>
  <c r="L15" i="1" s="1"/>
  <c r="O17" i="1"/>
  <c r="P16" i="1"/>
  <c r="Q16" i="1" s="1"/>
  <c r="J17" i="1" l="1"/>
  <c r="K16" i="1"/>
  <c r="L16" i="1" s="1"/>
  <c r="O18" i="1"/>
  <c r="P17" i="1"/>
  <c r="Q17" i="1" s="1"/>
  <c r="A17" i="1"/>
  <c r="B16" i="1"/>
  <c r="A18" i="1" l="1"/>
  <c r="B17" i="1"/>
  <c r="O19" i="1"/>
  <c r="P18" i="1"/>
  <c r="Q18" i="1" s="1"/>
  <c r="J18" i="1"/>
  <c r="K17" i="1"/>
  <c r="L17" i="1" s="1"/>
  <c r="J19" i="1" l="1"/>
  <c r="K18" i="1"/>
  <c r="L18" i="1" s="1"/>
  <c r="O20" i="1"/>
  <c r="P19" i="1"/>
  <c r="Q19" i="1" s="1"/>
  <c r="A19" i="1"/>
  <c r="B18" i="1"/>
  <c r="A20" i="1" l="1"/>
  <c r="B19" i="1"/>
  <c r="O21" i="1"/>
  <c r="P20" i="1"/>
  <c r="Q20" i="1" s="1"/>
  <c r="J20" i="1"/>
  <c r="K19" i="1"/>
  <c r="L19" i="1" s="1"/>
  <c r="J21" i="1" l="1"/>
  <c r="K20" i="1"/>
  <c r="L20" i="1" s="1"/>
  <c r="O22" i="1"/>
  <c r="P21" i="1"/>
  <c r="Q21" i="1" s="1"/>
  <c r="A21" i="1"/>
  <c r="B20" i="1"/>
  <c r="A22" i="1" l="1"/>
  <c r="B21" i="1"/>
  <c r="O23" i="1"/>
  <c r="P22" i="1"/>
  <c r="Q22" i="1" s="1"/>
  <c r="J22" i="1"/>
  <c r="K21" i="1"/>
  <c r="L21" i="1" s="1"/>
  <c r="J23" i="1" l="1"/>
  <c r="K22" i="1"/>
  <c r="L22" i="1" s="1"/>
  <c r="O24" i="1"/>
  <c r="P23" i="1"/>
  <c r="Q23" i="1" s="1"/>
  <c r="A23" i="1"/>
  <c r="B22" i="1"/>
  <c r="A24" i="1" l="1"/>
  <c r="B23" i="1"/>
  <c r="O25" i="1"/>
  <c r="P24" i="1"/>
  <c r="Q24" i="1" s="1"/>
  <c r="J24" i="1"/>
  <c r="K23" i="1"/>
  <c r="L23" i="1" s="1"/>
  <c r="J25" i="1" l="1"/>
  <c r="K24" i="1"/>
  <c r="L24" i="1" s="1"/>
  <c r="O26" i="1"/>
  <c r="P26" i="1" s="1"/>
  <c r="Q26" i="1" s="1"/>
  <c r="P25" i="1"/>
  <c r="Q25" i="1" s="1"/>
  <c r="A25" i="1"/>
  <c r="B24" i="1"/>
  <c r="B25" i="1" l="1"/>
  <c r="A26" i="1"/>
  <c r="B26" i="1" s="1"/>
  <c r="J26" i="1"/>
  <c r="K26" i="1" s="1"/>
  <c r="L26" i="1" s="1"/>
  <c r="K25" i="1"/>
  <c r="L25" i="1" s="1"/>
</calcChain>
</file>

<file path=xl/sharedStrings.xml><?xml version="1.0" encoding="utf-8"?>
<sst xmlns="http://schemas.openxmlformats.org/spreadsheetml/2006/main" count="47" uniqueCount="23">
  <si>
    <t>Section 2.2: Modeling Using Proportionality</t>
  </si>
  <si>
    <t>x</t>
  </si>
  <si>
    <t>y</t>
  </si>
  <si>
    <t>Check</t>
  </si>
  <si>
    <t>Example 1</t>
  </si>
  <si>
    <t>Example 2</t>
  </si>
  <si>
    <t>Example 3</t>
  </si>
  <si>
    <t>Example 4</t>
  </si>
  <si>
    <t>Example 5</t>
  </si>
  <si>
    <t>Which of the following sets of variables are proportional?</t>
  </si>
  <si>
    <t>Planet</t>
  </si>
  <si>
    <t>Mean Distance</t>
  </si>
  <si>
    <t>Period</t>
  </si>
  <si>
    <t>(millions of miles)</t>
  </si>
  <si>
    <t>(days)</t>
  </si>
  <si>
    <t>Mercury</t>
  </si>
  <si>
    <t>Venus</t>
  </si>
  <si>
    <t>Earth</t>
  </si>
  <si>
    <t>Mars</t>
  </si>
  <si>
    <t>Jupiter</t>
  </si>
  <si>
    <t>Saturn</t>
  </si>
  <si>
    <t>Uranus</t>
  </si>
  <si>
    <t>Neptune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</si>
</sst>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Example</a:t>
            </a:r>
            <a:r>
              <a:rPr lang="en-US" baseline="0"/>
              <a:t> 1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Sheet1!$A$7:$A$26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Sheet1!$B$7:$B$26</c:f>
              <c:numCache>
                <c:formatCode>General</c:formatCode>
                <c:ptCount val="20"/>
                <c:pt idx="0">
                  <c:v>90</c:v>
                </c:pt>
                <c:pt idx="1">
                  <c:v>180</c:v>
                </c:pt>
                <c:pt idx="2">
                  <c:v>270</c:v>
                </c:pt>
                <c:pt idx="3">
                  <c:v>360</c:v>
                </c:pt>
                <c:pt idx="4">
                  <c:v>450</c:v>
                </c:pt>
                <c:pt idx="5">
                  <c:v>540</c:v>
                </c:pt>
                <c:pt idx="6">
                  <c:v>630</c:v>
                </c:pt>
                <c:pt idx="7">
                  <c:v>720</c:v>
                </c:pt>
                <c:pt idx="8">
                  <c:v>810</c:v>
                </c:pt>
                <c:pt idx="9">
                  <c:v>900</c:v>
                </c:pt>
                <c:pt idx="10">
                  <c:v>990</c:v>
                </c:pt>
                <c:pt idx="11">
                  <c:v>1080</c:v>
                </c:pt>
                <c:pt idx="12">
                  <c:v>1170</c:v>
                </c:pt>
                <c:pt idx="13">
                  <c:v>1260</c:v>
                </c:pt>
                <c:pt idx="14">
                  <c:v>1350</c:v>
                </c:pt>
                <c:pt idx="15">
                  <c:v>1440</c:v>
                </c:pt>
                <c:pt idx="16">
                  <c:v>1530</c:v>
                </c:pt>
                <c:pt idx="17">
                  <c:v>1620</c:v>
                </c:pt>
                <c:pt idx="18">
                  <c:v>1710</c:v>
                </c:pt>
                <c:pt idx="19">
                  <c:v>1800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91328"/>
        <c:axId val="587972608"/>
      </c:scatterChart>
      <c:valAx>
        <c:axId val="5428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972608"/>
        <c:crosses val="autoZero"/>
        <c:crossBetween val="midCat"/>
      </c:valAx>
      <c:valAx>
        <c:axId val="58797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91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Example</a:t>
            </a:r>
            <a:r>
              <a:rPr lang="en-US" baseline="0"/>
              <a:t> 2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Sheet1!$E$7:$E$26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Sheet1!$F$7:$F$26</c:f>
              <c:numCache>
                <c:formatCode>General</c:formatCode>
                <c:ptCount val="20"/>
                <c:pt idx="0">
                  <c:v>156</c:v>
                </c:pt>
                <c:pt idx="1">
                  <c:v>157</c:v>
                </c:pt>
                <c:pt idx="2">
                  <c:v>158</c:v>
                </c:pt>
                <c:pt idx="3">
                  <c:v>159</c:v>
                </c:pt>
                <c:pt idx="4">
                  <c:v>160</c:v>
                </c:pt>
                <c:pt idx="5">
                  <c:v>161</c:v>
                </c:pt>
                <c:pt idx="6">
                  <c:v>162</c:v>
                </c:pt>
                <c:pt idx="7">
                  <c:v>163</c:v>
                </c:pt>
                <c:pt idx="8">
                  <c:v>164</c:v>
                </c:pt>
                <c:pt idx="9">
                  <c:v>165</c:v>
                </c:pt>
                <c:pt idx="10">
                  <c:v>166</c:v>
                </c:pt>
                <c:pt idx="11">
                  <c:v>167</c:v>
                </c:pt>
                <c:pt idx="12">
                  <c:v>168</c:v>
                </c:pt>
                <c:pt idx="13">
                  <c:v>169</c:v>
                </c:pt>
                <c:pt idx="14">
                  <c:v>170</c:v>
                </c:pt>
                <c:pt idx="15">
                  <c:v>171</c:v>
                </c:pt>
                <c:pt idx="16">
                  <c:v>172</c:v>
                </c:pt>
                <c:pt idx="17">
                  <c:v>173</c:v>
                </c:pt>
                <c:pt idx="18">
                  <c:v>174</c:v>
                </c:pt>
                <c:pt idx="19">
                  <c:v>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974336"/>
        <c:axId val="587975488"/>
      </c:scatterChart>
      <c:valAx>
        <c:axId val="5879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975488"/>
        <c:crosses val="autoZero"/>
        <c:crossBetween val="midCat"/>
      </c:valAx>
      <c:valAx>
        <c:axId val="58797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974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Example</a:t>
            </a:r>
            <a:r>
              <a:rPr lang="en-US" baseline="0"/>
              <a:t> 3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Sheet1!$K$6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Sheet1!$J$7:$J$26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Sheet1!$K$7:$K$26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977216"/>
        <c:axId val="587977792"/>
      </c:scatterChart>
      <c:valAx>
        <c:axId val="5879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977792"/>
        <c:crosses val="autoZero"/>
        <c:crossBetween val="midCat"/>
      </c:valAx>
      <c:valAx>
        <c:axId val="58797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977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Example</a:t>
            </a:r>
            <a:r>
              <a:rPr lang="en-US" baseline="0"/>
              <a:t> 4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Sheet1!$P$6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Sheet1!$O$7:$O$26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Sheet1!$P$7:$P$26</c:f>
              <c:numCache>
                <c:formatCode>General</c:formatCode>
                <c:ptCount val="20"/>
                <c:pt idx="0">
                  <c:v>6</c:v>
                </c:pt>
                <c:pt idx="1">
                  <c:v>9</c:v>
                </c:pt>
                <c:pt idx="2">
                  <c:v>14</c:v>
                </c:pt>
                <c:pt idx="3">
                  <c:v>21</c:v>
                </c:pt>
                <c:pt idx="4">
                  <c:v>30</c:v>
                </c:pt>
                <c:pt idx="5">
                  <c:v>41</c:v>
                </c:pt>
                <c:pt idx="6">
                  <c:v>54</c:v>
                </c:pt>
                <c:pt idx="7">
                  <c:v>69</c:v>
                </c:pt>
                <c:pt idx="8">
                  <c:v>86</c:v>
                </c:pt>
                <c:pt idx="9">
                  <c:v>105</c:v>
                </c:pt>
                <c:pt idx="10">
                  <c:v>126</c:v>
                </c:pt>
                <c:pt idx="11">
                  <c:v>149</c:v>
                </c:pt>
                <c:pt idx="12">
                  <c:v>174</c:v>
                </c:pt>
                <c:pt idx="13">
                  <c:v>201</c:v>
                </c:pt>
                <c:pt idx="14">
                  <c:v>230</c:v>
                </c:pt>
                <c:pt idx="15">
                  <c:v>261</c:v>
                </c:pt>
                <c:pt idx="16">
                  <c:v>294</c:v>
                </c:pt>
                <c:pt idx="17">
                  <c:v>329</c:v>
                </c:pt>
                <c:pt idx="18">
                  <c:v>366</c:v>
                </c:pt>
                <c:pt idx="19">
                  <c:v>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956224"/>
        <c:axId val="587956800"/>
      </c:scatterChart>
      <c:valAx>
        <c:axId val="5879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956800"/>
        <c:crosses val="autoZero"/>
        <c:crossBetween val="midCat"/>
      </c:valAx>
      <c:valAx>
        <c:axId val="58795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956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Example</a:t>
            </a:r>
            <a:r>
              <a:rPr lang="en-US" baseline="0"/>
              <a:t> 5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Sheet1!$U$6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Sheet1!$T$7:$T$26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Sheet1!$U$7:$U$26</c:f>
              <c:numCache>
                <c:formatCode>General</c:formatCode>
                <c:ptCount val="20"/>
                <c:pt idx="0">
                  <c:v>10</c:v>
                </c:pt>
                <c:pt idx="1">
                  <c:v>76</c:v>
                </c:pt>
                <c:pt idx="2">
                  <c:v>252</c:v>
                </c:pt>
                <c:pt idx="3">
                  <c:v>592</c:v>
                </c:pt>
                <c:pt idx="4">
                  <c:v>1150</c:v>
                </c:pt>
                <c:pt idx="5">
                  <c:v>1980</c:v>
                </c:pt>
                <c:pt idx="6">
                  <c:v>3136</c:v>
                </c:pt>
                <c:pt idx="7">
                  <c:v>4672</c:v>
                </c:pt>
                <c:pt idx="8">
                  <c:v>6642</c:v>
                </c:pt>
                <c:pt idx="9">
                  <c:v>9100</c:v>
                </c:pt>
                <c:pt idx="10">
                  <c:v>12100</c:v>
                </c:pt>
                <c:pt idx="11">
                  <c:v>15696</c:v>
                </c:pt>
                <c:pt idx="12">
                  <c:v>19942</c:v>
                </c:pt>
                <c:pt idx="13">
                  <c:v>24892</c:v>
                </c:pt>
                <c:pt idx="14">
                  <c:v>30600</c:v>
                </c:pt>
                <c:pt idx="15">
                  <c:v>37120</c:v>
                </c:pt>
                <c:pt idx="16">
                  <c:v>44506</c:v>
                </c:pt>
                <c:pt idx="17">
                  <c:v>52812</c:v>
                </c:pt>
                <c:pt idx="18">
                  <c:v>62092</c:v>
                </c:pt>
                <c:pt idx="19">
                  <c:v>72400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958528"/>
        <c:axId val="587959104"/>
      </c:scatterChart>
      <c:valAx>
        <c:axId val="5879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959104"/>
        <c:crosses val="autoZero"/>
        <c:crossBetween val="midCat"/>
      </c:valAx>
      <c:valAx>
        <c:axId val="58795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958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Kepler's Third Law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Sheet2!$C$3:$C$10</c:f>
              <c:numCache>
                <c:formatCode>General</c:formatCode>
                <c:ptCount val="8"/>
                <c:pt idx="0">
                  <c:v>216.00000000000006</c:v>
                </c:pt>
                <c:pt idx="1">
                  <c:v>551.49100457305701</c:v>
                </c:pt>
                <c:pt idx="2">
                  <c:v>896.85952077234526</c:v>
                </c:pt>
                <c:pt idx="3">
                  <c:v>1687.6586175453274</c:v>
                </c:pt>
                <c:pt idx="4">
                  <c:v>10641.400681865145</c:v>
                </c:pt>
                <c:pt idx="5">
                  <c:v>26460.463061661863</c:v>
                </c:pt>
                <c:pt idx="6">
                  <c:v>74119.502232037412</c:v>
                </c:pt>
                <c:pt idx="7">
                  <c:v>147452.25716849056</c:v>
                </c:pt>
              </c:numCache>
            </c:numRef>
          </c:xVal>
          <c:yVal>
            <c:numRef>
              <c:f>Sheet2!$D$3:$D$10</c:f>
              <c:numCache>
                <c:formatCode>General</c:formatCode>
                <c:ptCount val="8"/>
                <c:pt idx="0">
                  <c:v>88</c:v>
                </c:pt>
                <c:pt idx="1">
                  <c:v>224.7</c:v>
                </c:pt>
                <c:pt idx="2">
                  <c:v>365.3</c:v>
                </c:pt>
                <c:pt idx="3">
                  <c:v>687</c:v>
                </c:pt>
                <c:pt idx="4">
                  <c:v>4331.8</c:v>
                </c:pt>
                <c:pt idx="5">
                  <c:v>10760</c:v>
                </c:pt>
                <c:pt idx="6">
                  <c:v>30684</c:v>
                </c:pt>
                <c:pt idx="7">
                  <c:v>60188.3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08096"/>
        <c:axId val="42306944"/>
      </c:scatterChart>
      <c:valAx>
        <c:axId val="423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 of Miles ^ (3/2)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306944"/>
        <c:crosses val="autoZero"/>
        <c:crossBetween val="midCat"/>
      </c:valAx>
      <c:valAx>
        <c:axId val="42306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Period (days)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308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29</xdr:row>
      <xdr:rowOff>23812</xdr:rowOff>
    </xdr:from>
    <xdr:to>
      <xdr:col>7</xdr:col>
      <xdr:colOff>152400</xdr:colOff>
      <xdr:row>43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333375</xdr:colOff>
      <xdr:row>29</xdr:row>
      <xdr:rowOff>52387</xdr:rowOff>
    </xdr:from>
    <xdr:to>
      <xdr:col>16</xdr:col>
      <xdr:colOff>28575</xdr:colOff>
      <xdr:row>43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46</xdr:row>
      <xdr:rowOff>61912</xdr:rowOff>
    </xdr:from>
    <xdr:to>
      <xdr:col>7</xdr:col>
      <xdr:colOff>123825</xdr:colOff>
      <xdr:row>60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333375</xdr:colOff>
      <xdr:row>46</xdr:row>
      <xdr:rowOff>100012</xdr:rowOff>
    </xdr:from>
    <xdr:to>
      <xdr:col>16</xdr:col>
      <xdr:colOff>28575</xdr:colOff>
      <xdr:row>60</xdr:row>
      <xdr:rowOff>176212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285750</xdr:colOff>
      <xdr:row>62</xdr:row>
      <xdr:rowOff>157162</xdr:rowOff>
    </xdr:from>
    <xdr:to>
      <xdr:col>11</xdr:col>
      <xdr:colOff>590550</xdr:colOff>
      <xdr:row>77</xdr:row>
      <xdr:rowOff>42862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100012</xdr:rowOff>
    </xdr:from>
    <xdr:to>
      <xdr:col>12</xdr:col>
      <xdr:colOff>390525</xdr:colOff>
      <xdr:row>15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tabSelected="1" topLeftCell="A70" workbookViewId="0">
      <selection activeCell="C6" sqref="C6"/>
    </sheetView>
  </sheetViews>
  <sheetFormatPr defaultRowHeight="15" x14ac:dyDescent="0.25"/>
  <cols>
    <col min="2" max="2" width="18.5703125" customWidth="1"/>
    <col min="7" max="7" width="0" hidden="1" customWidth="1"/>
    <col min="12" max="12" width="0" hidden="1" customWidth="1"/>
    <col min="17" max="17" width="0" hidden="1" customWidth="1"/>
    <col min="22" max="22" width="0" hidden="1" customWidth="1"/>
  </cols>
  <sheetData>
    <row r="1" spans="1:22" x14ac:dyDescent="0.25">
      <c r="A1" t="s">
        <v>0</v>
      </c>
    </row>
    <row r="3" spans="1:22" x14ac:dyDescent="0.25">
      <c r="A3" t="s">
        <v>9</v>
      </c>
    </row>
    <row r="5" spans="1:22" x14ac:dyDescent="0.25">
      <c r="A5" t="s">
        <v>4</v>
      </c>
      <c r="E5" t="s">
        <v>5</v>
      </c>
      <c r="J5" t="s">
        <v>6</v>
      </c>
      <c r="O5" t="s">
        <v>7</v>
      </c>
      <c r="T5" t="s">
        <v>8</v>
      </c>
    </row>
    <row r="6" spans="1:22" x14ac:dyDescent="0.25">
      <c r="A6" t="s">
        <v>1</v>
      </c>
      <c r="B6" t="s">
        <v>2</v>
      </c>
      <c r="E6" t="s">
        <v>1</v>
      </c>
      <c r="F6" t="s">
        <v>2</v>
      </c>
      <c r="G6" t="s">
        <v>3</v>
      </c>
      <c r="J6" t="s">
        <v>1</v>
      </c>
      <c r="K6" t="s">
        <v>2</v>
      </c>
      <c r="L6" t="s">
        <v>3</v>
      </c>
      <c r="O6" t="s">
        <v>1</v>
      </c>
      <c r="P6" t="s">
        <v>2</v>
      </c>
      <c r="Q6" t="s">
        <v>3</v>
      </c>
      <c r="T6" t="s">
        <v>1</v>
      </c>
      <c r="U6" t="s">
        <v>2</v>
      </c>
      <c r="V6" t="s">
        <v>3</v>
      </c>
    </row>
    <row r="7" spans="1:22" x14ac:dyDescent="0.25">
      <c r="A7">
        <v>1</v>
      </c>
      <c r="B7">
        <f xml:space="preserve"> A7*90</f>
        <v>90</v>
      </c>
      <c r="E7">
        <v>1</v>
      </c>
      <c r="F7">
        <f xml:space="preserve"> E7+85+70</f>
        <v>156</v>
      </c>
      <c r="G7">
        <f xml:space="preserve"> F7/E7</f>
        <v>156</v>
      </c>
      <c r="J7">
        <v>1</v>
      </c>
      <c r="K7">
        <f xml:space="preserve"> J7^2</f>
        <v>1</v>
      </c>
      <c r="L7">
        <f xml:space="preserve"> K7/J7</f>
        <v>1</v>
      </c>
      <c r="O7">
        <v>1</v>
      </c>
      <c r="P7">
        <f xml:space="preserve"> O7*O7+5</f>
        <v>6</v>
      </c>
      <c r="Q7">
        <f xml:space="preserve"> P7/O7</f>
        <v>6</v>
      </c>
      <c r="T7">
        <v>1</v>
      </c>
      <c r="U7">
        <f xml:space="preserve"> T7^3*9+T7^2</f>
        <v>10</v>
      </c>
      <c r="V7">
        <f xml:space="preserve"> U7/T7</f>
        <v>10</v>
      </c>
    </row>
    <row r="8" spans="1:22" x14ac:dyDescent="0.25">
      <c r="A8">
        <f xml:space="preserve"> A7+1</f>
        <v>2</v>
      </c>
      <c r="B8">
        <f t="shared" ref="B8:B26" si="0" xml:space="preserve"> A8*90</f>
        <v>180</v>
      </c>
      <c r="E8">
        <f xml:space="preserve"> E7+1</f>
        <v>2</v>
      </c>
      <c r="F8">
        <f t="shared" ref="F8:F26" si="1" xml:space="preserve"> E8+85+70</f>
        <v>157</v>
      </c>
      <c r="G8">
        <f t="shared" ref="G8:G26" si="2" xml:space="preserve"> F8/E8</f>
        <v>78.5</v>
      </c>
      <c r="J8">
        <f xml:space="preserve"> J7+1</f>
        <v>2</v>
      </c>
      <c r="K8">
        <f t="shared" ref="K8:K26" si="3" xml:space="preserve"> J8^2</f>
        <v>4</v>
      </c>
      <c r="L8">
        <f t="shared" ref="L8:L26" si="4" xml:space="preserve"> K8/J8</f>
        <v>2</v>
      </c>
      <c r="O8">
        <f xml:space="preserve"> O7+1</f>
        <v>2</v>
      </c>
      <c r="P8">
        <f t="shared" ref="P8:P26" si="5" xml:space="preserve"> O8*O8+5</f>
        <v>9</v>
      </c>
      <c r="Q8">
        <f t="shared" ref="Q8:Q26" si="6" xml:space="preserve"> P8/O8</f>
        <v>4.5</v>
      </c>
      <c r="T8">
        <f xml:space="preserve"> T7+1</f>
        <v>2</v>
      </c>
      <c r="U8">
        <f t="shared" ref="U8:U26" si="7" xml:space="preserve"> T8^3*9+T8^2</f>
        <v>76</v>
      </c>
      <c r="V8">
        <f t="shared" ref="V8:V26" si="8" xml:space="preserve"> U8/T8</f>
        <v>38</v>
      </c>
    </row>
    <row r="9" spans="1:22" x14ac:dyDescent="0.25">
      <c r="A9">
        <f t="shared" ref="A9:A25" si="9" xml:space="preserve"> A8+1</f>
        <v>3</v>
      </c>
      <c r="B9">
        <f t="shared" si="0"/>
        <v>270</v>
      </c>
      <c r="E9">
        <f t="shared" ref="E9:E26" si="10" xml:space="preserve"> E8+1</f>
        <v>3</v>
      </c>
      <c r="F9">
        <f t="shared" si="1"/>
        <v>158</v>
      </c>
      <c r="G9">
        <f t="shared" si="2"/>
        <v>52.666666666666664</v>
      </c>
      <c r="J9">
        <f t="shared" ref="J9:J26" si="11" xml:space="preserve"> J8+1</f>
        <v>3</v>
      </c>
      <c r="K9">
        <f t="shared" si="3"/>
        <v>9</v>
      </c>
      <c r="L9">
        <f t="shared" si="4"/>
        <v>3</v>
      </c>
      <c r="O9">
        <f t="shared" ref="O9:O26" si="12" xml:space="preserve"> O8+1</f>
        <v>3</v>
      </c>
      <c r="P9">
        <f t="shared" si="5"/>
        <v>14</v>
      </c>
      <c r="Q9">
        <f t="shared" si="6"/>
        <v>4.666666666666667</v>
      </c>
      <c r="T9">
        <f t="shared" ref="T9:T26" si="13" xml:space="preserve"> T8+1</f>
        <v>3</v>
      </c>
      <c r="U9">
        <f t="shared" si="7"/>
        <v>252</v>
      </c>
      <c r="V9">
        <f t="shared" si="8"/>
        <v>84</v>
      </c>
    </row>
    <row r="10" spans="1:22" x14ac:dyDescent="0.25">
      <c r="A10">
        <f t="shared" si="9"/>
        <v>4</v>
      </c>
      <c r="B10">
        <f t="shared" si="0"/>
        <v>360</v>
      </c>
      <c r="E10">
        <f t="shared" si="10"/>
        <v>4</v>
      </c>
      <c r="F10">
        <f t="shared" si="1"/>
        <v>159</v>
      </c>
      <c r="G10">
        <f t="shared" si="2"/>
        <v>39.75</v>
      </c>
      <c r="J10">
        <f t="shared" si="11"/>
        <v>4</v>
      </c>
      <c r="K10">
        <f t="shared" si="3"/>
        <v>16</v>
      </c>
      <c r="L10">
        <f t="shared" si="4"/>
        <v>4</v>
      </c>
      <c r="O10">
        <f t="shared" si="12"/>
        <v>4</v>
      </c>
      <c r="P10">
        <f t="shared" si="5"/>
        <v>21</v>
      </c>
      <c r="Q10">
        <f t="shared" si="6"/>
        <v>5.25</v>
      </c>
      <c r="T10">
        <f t="shared" si="13"/>
        <v>4</v>
      </c>
      <c r="U10">
        <f t="shared" si="7"/>
        <v>592</v>
      </c>
      <c r="V10">
        <f t="shared" si="8"/>
        <v>148</v>
      </c>
    </row>
    <row r="11" spans="1:22" x14ac:dyDescent="0.25">
      <c r="A11">
        <f t="shared" si="9"/>
        <v>5</v>
      </c>
      <c r="B11">
        <f t="shared" si="0"/>
        <v>450</v>
      </c>
      <c r="E11">
        <f t="shared" si="10"/>
        <v>5</v>
      </c>
      <c r="F11">
        <f t="shared" si="1"/>
        <v>160</v>
      </c>
      <c r="G11">
        <f t="shared" si="2"/>
        <v>32</v>
      </c>
      <c r="J11">
        <f t="shared" si="11"/>
        <v>5</v>
      </c>
      <c r="K11">
        <f t="shared" si="3"/>
        <v>25</v>
      </c>
      <c r="L11">
        <f t="shared" si="4"/>
        <v>5</v>
      </c>
      <c r="O11">
        <f t="shared" si="12"/>
        <v>5</v>
      </c>
      <c r="P11">
        <f t="shared" si="5"/>
        <v>30</v>
      </c>
      <c r="Q11">
        <f t="shared" si="6"/>
        <v>6</v>
      </c>
      <c r="T11">
        <f t="shared" si="13"/>
        <v>5</v>
      </c>
      <c r="U11">
        <f t="shared" si="7"/>
        <v>1150</v>
      </c>
      <c r="V11">
        <f t="shared" si="8"/>
        <v>230</v>
      </c>
    </row>
    <row r="12" spans="1:22" x14ac:dyDescent="0.25">
      <c r="A12">
        <f t="shared" si="9"/>
        <v>6</v>
      </c>
      <c r="B12">
        <f t="shared" si="0"/>
        <v>540</v>
      </c>
      <c r="E12">
        <f t="shared" si="10"/>
        <v>6</v>
      </c>
      <c r="F12">
        <f t="shared" si="1"/>
        <v>161</v>
      </c>
      <c r="G12">
        <f t="shared" si="2"/>
        <v>26.833333333333332</v>
      </c>
      <c r="J12">
        <f t="shared" si="11"/>
        <v>6</v>
      </c>
      <c r="K12">
        <f t="shared" si="3"/>
        <v>36</v>
      </c>
      <c r="L12">
        <f t="shared" si="4"/>
        <v>6</v>
      </c>
      <c r="O12">
        <f t="shared" si="12"/>
        <v>6</v>
      </c>
      <c r="P12">
        <f t="shared" si="5"/>
        <v>41</v>
      </c>
      <c r="Q12">
        <f t="shared" si="6"/>
        <v>6.833333333333333</v>
      </c>
      <c r="T12">
        <f t="shared" si="13"/>
        <v>6</v>
      </c>
      <c r="U12">
        <f t="shared" si="7"/>
        <v>1980</v>
      </c>
      <c r="V12">
        <f t="shared" si="8"/>
        <v>330</v>
      </c>
    </row>
    <row r="13" spans="1:22" x14ac:dyDescent="0.25">
      <c r="A13">
        <f t="shared" si="9"/>
        <v>7</v>
      </c>
      <c r="B13">
        <f t="shared" si="0"/>
        <v>630</v>
      </c>
      <c r="E13">
        <f t="shared" si="10"/>
        <v>7</v>
      </c>
      <c r="F13">
        <f t="shared" si="1"/>
        <v>162</v>
      </c>
      <c r="G13">
        <f t="shared" si="2"/>
        <v>23.142857142857142</v>
      </c>
      <c r="J13">
        <f t="shared" si="11"/>
        <v>7</v>
      </c>
      <c r="K13">
        <f t="shared" si="3"/>
        <v>49</v>
      </c>
      <c r="L13">
        <f t="shared" si="4"/>
        <v>7</v>
      </c>
      <c r="O13">
        <f t="shared" si="12"/>
        <v>7</v>
      </c>
      <c r="P13">
        <f t="shared" si="5"/>
        <v>54</v>
      </c>
      <c r="Q13">
        <f t="shared" si="6"/>
        <v>7.7142857142857144</v>
      </c>
      <c r="T13">
        <f t="shared" si="13"/>
        <v>7</v>
      </c>
      <c r="U13">
        <f t="shared" si="7"/>
        <v>3136</v>
      </c>
      <c r="V13">
        <f t="shared" si="8"/>
        <v>448</v>
      </c>
    </row>
    <row r="14" spans="1:22" x14ac:dyDescent="0.25">
      <c r="A14">
        <f t="shared" si="9"/>
        <v>8</v>
      </c>
      <c r="B14">
        <f t="shared" si="0"/>
        <v>720</v>
      </c>
      <c r="E14">
        <f t="shared" si="10"/>
        <v>8</v>
      </c>
      <c r="F14">
        <f t="shared" si="1"/>
        <v>163</v>
      </c>
      <c r="G14">
        <f t="shared" si="2"/>
        <v>20.375</v>
      </c>
      <c r="J14">
        <f t="shared" si="11"/>
        <v>8</v>
      </c>
      <c r="K14">
        <f t="shared" si="3"/>
        <v>64</v>
      </c>
      <c r="L14">
        <f t="shared" si="4"/>
        <v>8</v>
      </c>
      <c r="O14">
        <f t="shared" si="12"/>
        <v>8</v>
      </c>
      <c r="P14">
        <f t="shared" si="5"/>
        <v>69</v>
      </c>
      <c r="Q14">
        <f t="shared" si="6"/>
        <v>8.625</v>
      </c>
      <c r="T14">
        <f t="shared" si="13"/>
        <v>8</v>
      </c>
      <c r="U14">
        <f t="shared" si="7"/>
        <v>4672</v>
      </c>
      <c r="V14">
        <f t="shared" si="8"/>
        <v>584</v>
      </c>
    </row>
    <row r="15" spans="1:22" x14ac:dyDescent="0.25">
      <c r="A15">
        <f t="shared" si="9"/>
        <v>9</v>
      </c>
      <c r="B15">
        <f t="shared" si="0"/>
        <v>810</v>
      </c>
      <c r="E15">
        <f t="shared" si="10"/>
        <v>9</v>
      </c>
      <c r="F15">
        <f t="shared" si="1"/>
        <v>164</v>
      </c>
      <c r="G15">
        <f t="shared" si="2"/>
        <v>18.222222222222221</v>
      </c>
      <c r="J15">
        <f t="shared" si="11"/>
        <v>9</v>
      </c>
      <c r="K15">
        <f t="shared" si="3"/>
        <v>81</v>
      </c>
      <c r="L15">
        <f t="shared" si="4"/>
        <v>9</v>
      </c>
      <c r="O15">
        <f t="shared" si="12"/>
        <v>9</v>
      </c>
      <c r="P15">
        <f t="shared" si="5"/>
        <v>86</v>
      </c>
      <c r="Q15">
        <f t="shared" si="6"/>
        <v>9.5555555555555554</v>
      </c>
      <c r="T15">
        <f t="shared" si="13"/>
        <v>9</v>
      </c>
      <c r="U15">
        <f t="shared" si="7"/>
        <v>6642</v>
      </c>
      <c r="V15">
        <f t="shared" si="8"/>
        <v>738</v>
      </c>
    </row>
    <row r="16" spans="1:22" x14ac:dyDescent="0.25">
      <c r="A16">
        <f t="shared" si="9"/>
        <v>10</v>
      </c>
      <c r="B16">
        <f t="shared" si="0"/>
        <v>900</v>
      </c>
      <c r="E16">
        <f t="shared" si="10"/>
        <v>10</v>
      </c>
      <c r="F16">
        <f t="shared" si="1"/>
        <v>165</v>
      </c>
      <c r="G16">
        <f t="shared" si="2"/>
        <v>16.5</v>
      </c>
      <c r="J16">
        <f t="shared" si="11"/>
        <v>10</v>
      </c>
      <c r="K16">
        <f t="shared" si="3"/>
        <v>100</v>
      </c>
      <c r="L16">
        <f t="shared" si="4"/>
        <v>10</v>
      </c>
      <c r="O16">
        <f t="shared" si="12"/>
        <v>10</v>
      </c>
      <c r="P16">
        <f t="shared" si="5"/>
        <v>105</v>
      </c>
      <c r="Q16">
        <f t="shared" si="6"/>
        <v>10.5</v>
      </c>
      <c r="T16">
        <f t="shared" si="13"/>
        <v>10</v>
      </c>
      <c r="U16">
        <f t="shared" si="7"/>
        <v>9100</v>
      </c>
      <c r="V16">
        <f t="shared" si="8"/>
        <v>910</v>
      </c>
    </row>
    <row r="17" spans="1:22" x14ac:dyDescent="0.25">
      <c r="A17">
        <f t="shared" si="9"/>
        <v>11</v>
      </c>
      <c r="B17">
        <f t="shared" si="0"/>
        <v>990</v>
      </c>
      <c r="E17">
        <f t="shared" si="10"/>
        <v>11</v>
      </c>
      <c r="F17">
        <f t="shared" si="1"/>
        <v>166</v>
      </c>
      <c r="G17">
        <f t="shared" si="2"/>
        <v>15.090909090909092</v>
      </c>
      <c r="J17">
        <f t="shared" si="11"/>
        <v>11</v>
      </c>
      <c r="K17">
        <f t="shared" si="3"/>
        <v>121</v>
      </c>
      <c r="L17">
        <f t="shared" si="4"/>
        <v>11</v>
      </c>
      <c r="O17">
        <f t="shared" si="12"/>
        <v>11</v>
      </c>
      <c r="P17">
        <f t="shared" si="5"/>
        <v>126</v>
      </c>
      <c r="Q17">
        <f t="shared" si="6"/>
        <v>11.454545454545455</v>
      </c>
      <c r="T17">
        <f t="shared" si="13"/>
        <v>11</v>
      </c>
      <c r="U17">
        <f t="shared" si="7"/>
        <v>12100</v>
      </c>
      <c r="V17">
        <f t="shared" si="8"/>
        <v>1100</v>
      </c>
    </row>
    <row r="18" spans="1:22" x14ac:dyDescent="0.25">
      <c r="A18">
        <f t="shared" si="9"/>
        <v>12</v>
      </c>
      <c r="B18">
        <f t="shared" si="0"/>
        <v>1080</v>
      </c>
      <c r="E18">
        <f t="shared" si="10"/>
        <v>12</v>
      </c>
      <c r="F18">
        <f t="shared" si="1"/>
        <v>167</v>
      </c>
      <c r="G18">
        <f t="shared" si="2"/>
        <v>13.916666666666666</v>
      </c>
      <c r="J18">
        <f t="shared" si="11"/>
        <v>12</v>
      </c>
      <c r="K18">
        <f t="shared" si="3"/>
        <v>144</v>
      </c>
      <c r="L18">
        <f t="shared" si="4"/>
        <v>12</v>
      </c>
      <c r="O18">
        <f t="shared" si="12"/>
        <v>12</v>
      </c>
      <c r="P18">
        <f t="shared" si="5"/>
        <v>149</v>
      </c>
      <c r="Q18">
        <f t="shared" si="6"/>
        <v>12.416666666666666</v>
      </c>
      <c r="T18">
        <f t="shared" si="13"/>
        <v>12</v>
      </c>
      <c r="U18">
        <f t="shared" si="7"/>
        <v>15696</v>
      </c>
      <c r="V18">
        <f t="shared" si="8"/>
        <v>1308</v>
      </c>
    </row>
    <row r="19" spans="1:22" x14ac:dyDescent="0.25">
      <c r="A19">
        <f t="shared" si="9"/>
        <v>13</v>
      </c>
      <c r="B19">
        <f t="shared" si="0"/>
        <v>1170</v>
      </c>
      <c r="E19">
        <f t="shared" si="10"/>
        <v>13</v>
      </c>
      <c r="F19">
        <f t="shared" si="1"/>
        <v>168</v>
      </c>
      <c r="G19">
        <f t="shared" si="2"/>
        <v>12.923076923076923</v>
      </c>
      <c r="J19">
        <f t="shared" si="11"/>
        <v>13</v>
      </c>
      <c r="K19">
        <f t="shared" si="3"/>
        <v>169</v>
      </c>
      <c r="L19">
        <f t="shared" si="4"/>
        <v>13</v>
      </c>
      <c r="O19">
        <f t="shared" si="12"/>
        <v>13</v>
      </c>
      <c r="P19">
        <f t="shared" si="5"/>
        <v>174</v>
      </c>
      <c r="Q19">
        <f t="shared" si="6"/>
        <v>13.384615384615385</v>
      </c>
      <c r="T19">
        <f t="shared" si="13"/>
        <v>13</v>
      </c>
      <c r="U19">
        <f t="shared" si="7"/>
        <v>19942</v>
      </c>
      <c r="V19">
        <f t="shared" si="8"/>
        <v>1534</v>
      </c>
    </row>
    <row r="20" spans="1:22" x14ac:dyDescent="0.25">
      <c r="A20">
        <f t="shared" si="9"/>
        <v>14</v>
      </c>
      <c r="B20">
        <f t="shared" si="0"/>
        <v>1260</v>
      </c>
      <c r="E20">
        <f t="shared" si="10"/>
        <v>14</v>
      </c>
      <c r="F20">
        <f t="shared" si="1"/>
        <v>169</v>
      </c>
      <c r="G20">
        <f t="shared" si="2"/>
        <v>12.071428571428571</v>
      </c>
      <c r="J20">
        <f t="shared" si="11"/>
        <v>14</v>
      </c>
      <c r="K20">
        <f t="shared" si="3"/>
        <v>196</v>
      </c>
      <c r="L20">
        <f t="shared" si="4"/>
        <v>14</v>
      </c>
      <c r="O20">
        <f t="shared" si="12"/>
        <v>14</v>
      </c>
      <c r="P20">
        <f t="shared" si="5"/>
        <v>201</v>
      </c>
      <c r="Q20">
        <f t="shared" si="6"/>
        <v>14.357142857142858</v>
      </c>
      <c r="T20">
        <f t="shared" si="13"/>
        <v>14</v>
      </c>
      <c r="U20">
        <f t="shared" si="7"/>
        <v>24892</v>
      </c>
      <c r="V20">
        <f t="shared" si="8"/>
        <v>1778</v>
      </c>
    </row>
    <row r="21" spans="1:22" x14ac:dyDescent="0.25">
      <c r="A21">
        <f t="shared" si="9"/>
        <v>15</v>
      </c>
      <c r="B21">
        <f t="shared" si="0"/>
        <v>1350</v>
      </c>
      <c r="E21">
        <f t="shared" si="10"/>
        <v>15</v>
      </c>
      <c r="F21">
        <f t="shared" si="1"/>
        <v>170</v>
      </c>
      <c r="G21">
        <f t="shared" si="2"/>
        <v>11.333333333333334</v>
      </c>
      <c r="J21">
        <f t="shared" si="11"/>
        <v>15</v>
      </c>
      <c r="K21">
        <f t="shared" si="3"/>
        <v>225</v>
      </c>
      <c r="L21">
        <f t="shared" si="4"/>
        <v>15</v>
      </c>
      <c r="O21">
        <f t="shared" si="12"/>
        <v>15</v>
      </c>
      <c r="P21">
        <f t="shared" si="5"/>
        <v>230</v>
      </c>
      <c r="Q21">
        <f t="shared" si="6"/>
        <v>15.333333333333334</v>
      </c>
      <c r="T21">
        <f t="shared" si="13"/>
        <v>15</v>
      </c>
      <c r="U21">
        <f t="shared" si="7"/>
        <v>30600</v>
      </c>
      <c r="V21">
        <f t="shared" si="8"/>
        <v>2040</v>
      </c>
    </row>
    <row r="22" spans="1:22" x14ac:dyDescent="0.25">
      <c r="A22">
        <f t="shared" si="9"/>
        <v>16</v>
      </c>
      <c r="B22">
        <f t="shared" si="0"/>
        <v>1440</v>
      </c>
      <c r="E22">
        <f t="shared" si="10"/>
        <v>16</v>
      </c>
      <c r="F22">
        <f t="shared" si="1"/>
        <v>171</v>
      </c>
      <c r="G22">
        <f t="shared" si="2"/>
        <v>10.6875</v>
      </c>
      <c r="J22">
        <f t="shared" si="11"/>
        <v>16</v>
      </c>
      <c r="K22">
        <f t="shared" si="3"/>
        <v>256</v>
      </c>
      <c r="L22">
        <f t="shared" si="4"/>
        <v>16</v>
      </c>
      <c r="O22">
        <f t="shared" si="12"/>
        <v>16</v>
      </c>
      <c r="P22">
        <f t="shared" si="5"/>
        <v>261</v>
      </c>
      <c r="Q22">
        <f t="shared" si="6"/>
        <v>16.3125</v>
      </c>
      <c r="T22">
        <f t="shared" si="13"/>
        <v>16</v>
      </c>
      <c r="U22">
        <f t="shared" si="7"/>
        <v>37120</v>
      </c>
      <c r="V22">
        <f t="shared" si="8"/>
        <v>2320</v>
      </c>
    </row>
    <row r="23" spans="1:22" x14ac:dyDescent="0.25">
      <c r="A23">
        <f xml:space="preserve"> A22+1</f>
        <v>17</v>
      </c>
      <c r="B23">
        <f t="shared" si="0"/>
        <v>1530</v>
      </c>
      <c r="E23">
        <f t="shared" si="10"/>
        <v>17</v>
      </c>
      <c r="F23">
        <f t="shared" si="1"/>
        <v>172</v>
      </c>
      <c r="G23">
        <f t="shared" si="2"/>
        <v>10.117647058823529</v>
      </c>
      <c r="J23">
        <f t="shared" si="11"/>
        <v>17</v>
      </c>
      <c r="K23">
        <f t="shared" si="3"/>
        <v>289</v>
      </c>
      <c r="L23">
        <f t="shared" si="4"/>
        <v>17</v>
      </c>
      <c r="O23">
        <f t="shared" si="12"/>
        <v>17</v>
      </c>
      <c r="P23">
        <f t="shared" si="5"/>
        <v>294</v>
      </c>
      <c r="Q23">
        <f t="shared" si="6"/>
        <v>17.294117647058822</v>
      </c>
      <c r="T23">
        <f t="shared" si="13"/>
        <v>17</v>
      </c>
      <c r="U23">
        <f t="shared" si="7"/>
        <v>44506</v>
      </c>
      <c r="V23">
        <f t="shared" si="8"/>
        <v>2618</v>
      </c>
    </row>
    <row r="24" spans="1:22" x14ac:dyDescent="0.25">
      <c r="A24">
        <f t="shared" si="9"/>
        <v>18</v>
      </c>
      <c r="B24">
        <f t="shared" si="0"/>
        <v>1620</v>
      </c>
      <c r="E24">
        <f t="shared" si="10"/>
        <v>18</v>
      </c>
      <c r="F24">
        <f t="shared" si="1"/>
        <v>173</v>
      </c>
      <c r="G24">
        <f t="shared" si="2"/>
        <v>9.6111111111111107</v>
      </c>
      <c r="J24">
        <f t="shared" si="11"/>
        <v>18</v>
      </c>
      <c r="K24">
        <f t="shared" si="3"/>
        <v>324</v>
      </c>
      <c r="L24">
        <f t="shared" si="4"/>
        <v>18</v>
      </c>
      <c r="O24">
        <f t="shared" si="12"/>
        <v>18</v>
      </c>
      <c r="P24">
        <f t="shared" si="5"/>
        <v>329</v>
      </c>
      <c r="Q24">
        <f t="shared" si="6"/>
        <v>18.277777777777779</v>
      </c>
      <c r="T24">
        <f t="shared" si="13"/>
        <v>18</v>
      </c>
      <c r="U24">
        <f t="shared" si="7"/>
        <v>52812</v>
      </c>
      <c r="V24">
        <f t="shared" si="8"/>
        <v>2934</v>
      </c>
    </row>
    <row r="25" spans="1:22" x14ac:dyDescent="0.25">
      <c r="A25">
        <f t="shared" si="9"/>
        <v>19</v>
      </c>
      <c r="B25">
        <f t="shared" si="0"/>
        <v>1710</v>
      </c>
      <c r="E25">
        <f t="shared" si="10"/>
        <v>19</v>
      </c>
      <c r="F25">
        <f t="shared" si="1"/>
        <v>174</v>
      </c>
      <c r="G25">
        <f t="shared" si="2"/>
        <v>9.1578947368421044</v>
      </c>
      <c r="J25">
        <f t="shared" si="11"/>
        <v>19</v>
      </c>
      <c r="K25">
        <f t="shared" si="3"/>
        <v>361</v>
      </c>
      <c r="L25">
        <f t="shared" si="4"/>
        <v>19</v>
      </c>
      <c r="O25">
        <f t="shared" si="12"/>
        <v>19</v>
      </c>
      <c r="P25">
        <f t="shared" si="5"/>
        <v>366</v>
      </c>
      <c r="Q25">
        <f t="shared" si="6"/>
        <v>19.263157894736842</v>
      </c>
      <c r="T25">
        <f t="shared" si="13"/>
        <v>19</v>
      </c>
      <c r="U25">
        <f t="shared" si="7"/>
        <v>62092</v>
      </c>
      <c r="V25">
        <f t="shared" si="8"/>
        <v>3268</v>
      </c>
    </row>
    <row r="26" spans="1:22" x14ac:dyDescent="0.25">
      <c r="A26">
        <f xml:space="preserve"> A25+1</f>
        <v>20</v>
      </c>
      <c r="B26">
        <f t="shared" si="0"/>
        <v>1800</v>
      </c>
      <c r="E26">
        <f t="shared" si="10"/>
        <v>20</v>
      </c>
      <c r="F26">
        <f t="shared" si="1"/>
        <v>175</v>
      </c>
      <c r="G26">
        <f t="shared" si="2"/>
        <v>8.75</v>
      </c>
      <c r="J26">
        <f t="shared" si="11"/>
        <v>20</v>
      </c>
      <c r="K26">
        <f t="shared" si="3"/>
        <v>400</v>
      </c>
      <c r="L26">
        <f t="shared" si="4"/>
        <v>20</v>
      </c>
      <c r="O26">
        <f t="shared" si="12"/>
        <v>20</v>
      </c>
      <c r="P26">
        <f t="shared" si="5"/>
        <v>405</v>
      </c>
      <c r="Q26">
        <f t="shared" si="6"/>
        <v>20.25</v>
      </c>
      <c r="T26">
        <f t="shared" si="13"/>
        <v>20</v>
      </c>
      <c r="U26">
        <f t="shared" si="7"/>
        <v>72400</v>
      </c>
      <c r="V26">
        <f t="shared" si="8"/>
        <v>3620</v>
      </c>
    </row>
    <row r="80" spans="1:3" x14ac:dyDescent="0.25">
      <c r="A80" t="s">
        <v>10</v>
      </c>
      <c r="B80" t="s">
        <v>11</v>
      </c>
      <c r="C80" t="s">
        <v>12</v>
      </c>
    </row>
    <row r="81" spans="1:3" x14ac:dyDescent="0.25">
      <c r="B81" t="s">
        <v>13</v>
      </c>
      <c r="C81" t="s">
        <v>14</v>
      </c>
    </row>
    <row r="82" spans="1:3" x14ac:dyDescent="0.25">
      <c r="A82" t="s">
        <v>15</v>
      </c>
      <c r="B82">
        <v>36</v>
      </c>
      <c r="C82">
        <v>88</v>
      </c>
    </row>
    <row r="83" spans="1:3" x14ac:dyDescent="0.25">
      <c r="A83" t="s">
        <v>16</v>
      </c>
      <c r="B83">
        <v>67.25</v>
      </c>
      <c r="C83">
        <v>224.7</v>
      </c>
    </row>
    <row r="84" spans="1:3" x14ac:dyDescent="0.25">
      <c r="A84" t="s">
        <v>17</v>
      </c>
      <c r="B84">
        <v>93</v>
      </c>
      <c r="C84">
        <v>365.3</v>
      </c>
    </row>
    <row r="85" spans="1:3" x14ac:dyDescent="0.25">
      <c r="A85" t="s">
        <v>18</v>
      </c>
      <c r="B85">
        <v>141.75</v>
      </c>
      <c r="C85">
        <v>687</v>
      </c>
    </row>
    <row r="86" spans="1:3" x14ac:dyDescent="0.25">
      <c r="A86" t="s">
        <v>19</v>
      </c>
      <c r="B86">
        <v>483.8</v>
      </c>
      <c r="C86">
        <v>4331.8</v>
      </c>
    </row>
    <row r="87" spans="1:3" x14ac:dyDescent="0.25">
      <c r="A87" t="s">
        <v>20</v>
      </c>
      <c r="B87">
        <v>887.97</v>
      </c>
      <c r="C87">
        <v>10760</v>
      </c>
    </row>
    <row r="88" spans="1:3" x14ac:dyDescent="0.25">
      <c r="A88" t="s">
        <v>21</v>
      </c>
      <c r="B88">
        <v>1764.5</v>
      </c>
      <c r="C88">
        <v>30684</v>
      </c>
    </row>
    <row r="89" spans="1:3" x14ac:dyDescent="0.25">
      <c r="A89" t="s">
        <v>22</v>
      </c>
      <c r="B89">
        <v>2791.05</v>
      </c>
      <c r="C89">
        <v>60188.3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23" sqref="B23"/>
    </sheetView>
  </sheetViews>
  <sheetFormatPr defaultRowHeight="15" x14ac:dyDescent="0.25"/>
  <cols>
    <col min="2" max="2" width="17.28515625" customWidth="1"/>
    <col min="3" max="3" width="15.7109375" customWidth="1"/>
    <col min="4" max="4" width="7.7109375" customWidth="1"/>
  </cols>
  <sheetData>
    <row r="1" spans="1:4" x14ac:dyDescent="0.25">
      <c r="A1" t="s">
        <v>10</v>
      </c>
      <c r="B1" t="s">
        <v>11</v>
      </c>
      <c r="D1" t="s">
        <v>12</v>
      </c>
    </row>
    <row r="2" spans="1:4" x14ac:dyDescent="0.25">
      <c r="B2" t="s">
        <v>13</v>
      </c>
      <c r="D2" t="s">
        <v>14</v>
      </c>
    </row>
    <row r="3" spans="1:4" x14ac:dyDescent="0.25">
      <c r="A3" t="s">
        <v>15</v>
      </c>
      <c r="B3">
        <v>36</v>
      </c>
      <c r="C3">
        <f>B3^(3/2)</f>
        <v>216.00000000000006</v>
      </c>
      <c r="D3">
        <v>88</v>
      </c>
    </row>
    <row r="4" spans="1:4" x14ac:dyDescent="0.25">
      <c r="A4" t="s">
        <v>16</v>
      </c>
      <c r="B4">
        <v>67.25</v>
      </c>
      <c r="C4">
        <f t="shared" ref="C4:C10" si="0">B4^(3/2)</f>
        <v>551.49100457305701</v>
      </c>
      <c r="D4">
        <v>224.7</v>
      </c>
    </row>
    <row r="5" spans="1:4" x14ac:dyDescent="0.25">
      <c r="A5" t="s">
        <v>17</v>
      </c>
      <c r="B5">
        <v>93</v>
      </c>
      <c r="C5">
        <f t="shared" si="0"/>
        <v>896.85952077234526</v>
      </c>
      <c r="D5">
        <v>365.3</v>
      </c>
    </row>
    <row r="6" spans="1:4" x14ac:dyDescent="0.25">
      <c r="A6" t="s">
        <v>18</v>
      </c>
      <c r="B6">
        <v>141.75</v>
      </c>
      <c r="C6">
        <f t="shared" si="0"/>
        <v>1687.6586175453274</v>
      </c>
      <c r="D6">
        <v>687</v>
      </c>
    </row>
    <row r="7" spans="1:4" x14ac:dyDescent="0.25">
      <c r="A7" t="s">
        <v>19</v>
      </c>
      <c r="B7">
        <v>483.8</v>
      </c>
      <c r="C7">
        <f t="shared" si="0"/>
        <v>10641.400681865145</v>
      </c>
      <c r="D7">
        <v>4331.8</v>
      </c>
    </row>
    <row r="8" spans="1:4" x14ac:dyDescent="0.25">
      <c r="A8" t="s">
        <v>20</v>
      </c>
      <c r="B8">
        <v>887.97</v>
      </c>
      <c r="C8">
        <f t="shared" si="0"/>
        <v>26460.463061661863</v>
      </c>
      <c r="D8">
        <v>10760</v>
      </c>
    </row>
    <row r="9" spans="1:4" x14ac:dyDescent="0.25">
      <c r="A9" t="s">
        <v>21</v>
      </c>
      <c r="B9">
        <v>1764.5</v>
      </c>
      <c r="C9">
        <f t="shared" si="0"/>
        <v>74119.502232037412</v>
      </c>
      <c r="D9">
        <v>30684</v>
      </c>
    </row>
    <row r="10" spans="1:4" x14ac:dyDescent="0.25">
      <c r="A10" t="s">
        <v>22</v>
      </c>
      <c r="B10">
        <v>2791.05</v>
      </c>
      <c r="C10">
        <f t="shared" si="0"/>
        <v>147452.25716849056</v>
      </c>
      <c r="D10">
        <v>60188.3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John Abernathy</dc:creator>
  <cp:lastModifiedBy>Abernathy, Zachary John</cp:lastModifiedBy>
  <dcterms:created xsi:type="dcterms:W3CDTF">2012-01-30T17:08:14Z</dcterms:created>
  <dcterms:modified xsi:type="dcterms:W3CDTF">2018-01-30T15:06:32Z</dcterms:modified>
</cp:coreProperties>
</file>