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5" r:id="rId1"/>
    <sheet name="Sheet2" sheetId="4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60" i="5" l="1"/>
  <c r="D61" i="5" s="1"/>
  <c r="D62" i="5" s="1"/>
  <c r="D63" i="5" s="1"/>
  <c r="D64" i="5" s="1"/>
  <c r="D65" i="5" s="1"/>
  <c r="D66" i="5" s="1"/>
  <c r="D67" i="5" s="1"/>
  <c r="D68" i="5" s="1"/>
  <c r="D69" i="5" s="1"/>
  <c r="D70" i="5" s="1"/>
  <c r="D71" i="5" s="1"/>
  <c r="D72" i="5" s="1"/>
  <c r="D73" i="5" s="1"/>
  <c r="D74" i="5" s="1"/>
  <c r="D75" i="5" s="1"/>
  <c r="D76" i="5" s="1"/>
  <c r="D77" i="5" s="1"/>
  <c r="D78" i="5" s="1"/>
  <c r="D79" i="5" s="1"/>
  <c r="D80" i="5" s="1"/>
  <c r="D81" i="5" s="1"/>
  <c r="D82" i="5" s="1"/>
  <c r="D83" i="5" s="1"/>
  <c r="C60" i="5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B60" i="5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A60" i="5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32" i="5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31" i="5"/>
  <c r="D30" i="5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D53" i="5" s="1"/>
  <c r="C30" i="5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B30" i="5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A30" i="5"/>
  <c r="B9" i="5"/>
  <c r="B10" i="5" s="1"/>
  <c r="B11" i="5" s="1"/>
  <c r="B12" i="5" s="1"/>
  <c r="B13" i="5" s="1"/>
  <c r="B14" i="5" s="1"/>
  <c r="B15" i="5" s="1"/>
  <c r="B16" i="5" s="1"/>
  <c r="A8" i="5"/>
  <c r="A9" i="5" s="1"/>
  <c r="A10" i="5" s="1"/>
  <c r="A11" i="5" s="1"/>
  <c r="A12" i="5" s="1"/>
  <c r="A13" i="5" s="1"/>
  <c r="A14" i="5" s="1"/>
  <c r="A15" i="5" s="1"/>
  <c r="A16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C7" i="5"/>
  <c r="C8" i="5" s="1"/>
  <c r="C9" i="5" s="1"/>
  <c r="C10" i="5" s="1"/>
  <c r="C11" i="5" s="1"/>
  <c r="C12" i="5" s="1"/>
  <c r="C13" i="5" s="1"/>
  <c r="C14" i="5" s="1"/>
  <c r="C15" i="5" s="1"/>
  <c r="C16" i="5" s="1"/>
  <c r="B7" i="5"/>
  <c r="B8" i="5" s="1"/>
  <c r="A7" i="5"/>
  <c r="B61" i="4"/>
  <c r="B62" i="4" s="1"/>
  <c r="A61" i="4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B60" i="4"/>
  <c r="A60" i="4"/>
  <c r="B63" i="4" l="1"/>
  <c r="B64" i="4" l="1"/>
  <c r="B65" i="4" l="1"/>
  <c r="B66" i="4" l="1"/>
  <c r="B67" i="4" l="1"/>
  <c r="B68" i="4" l="1"/>
  <c r="B69" i="4" l="1"/>
  <c r="B70" i="4" l="1"/>
  <c r="B71" i="4" l="1"/>
  <c r="B72" i="4" l="1"/>
  <c r="B73" i="4" l="1"/>
  <c r="B74" i="4" l="1"/>
  <c r="B75" i="4" l="1"/>
  <c r="B76" i="4" l="1"/>
  <c r="B77" i="4" l="1"/>
  <c r="B78" i="4" l="1"/>
  <c r="B79" i="4" l="1"/>
  <c r="B80" i="4" l="1"/>
  <c r="B81" i="4" l="1"/>
  <c r="B82" i="4" l="1"/>
  <c r="B83" i="4" l="1"/>
  <c r="B30" i="4" l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A30" i="4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B7" i="4"/>
  <c r="B8" i="4" s="1"/>
  <c r="B9" i="4" s="1"/>
  <c r="B10" i="4" s="1"/>
  <c r="B11" i="4" s="1"/>
  <c r="B12" i="4" s="1"/>
  <c r="B13" i="4" s="1"/>
  <c r="B14" i="4" s="1"/>
  <c r="B15" i="4" s="1"/>
  <c r="B16" i="4" s="1"/>
  <c r="A7" i="4"/>
  <c r="A8" i="4" s="1"/>
  <c r="A9" i="4" s="1"/>
  <c r="A10" i="4" s="1"/>
  <c r="A11" i="4" s="1"/>
  <c r="A12" i="4" s="1"/>
  <c r="A13" i="4" s="1"/>
  <c r="A14" i="4" s="1"/>
  <c r="A15" i="4" s="1"/>
  <c r="A16" i="4" s="1"/>
</calcChain>
</file>

<file path=xl/sharedStrings.xml><?xml version="1.0" encoding="utf-8"?>
<sst xmlns="http://schemas.openxmlformats.org/spreadsheetml/2006/main" count="26" uniqueCount="13">
  <si>
    <t>Year</t>
  </si>
  <si>
    <t>Number of Owls</t>
  </si>
  <si>
    <t>Example: Owl Population Revisited</t>
  </si>
  <si>
    <t>Section 1.3: Solutions to Dynamical Systems</t>
  </si>
  <si>
    <t>Example: Digoxin</t>
  </si>
  <si>
    <t>Dosage Period</t>
  </si>
  <si>
    <t>Amount (mg)</t>
  </si>
  <si>
    <t>Digoxin is used in the treatment of heart patients. Suppose we prescribe a daily dosage of 0.1 mg and we know that half the digoxin remains at the end of each dosage period. What should be the initial dosage? Does it matter?</t>
  </si>
  <si>
    <t>Example: Home Financing</t>
  </si>
  <si>
    <t>You are looking to purchase a home by financing at a monthly interest rate of 1%. You can afford monthly payments of $880.87. How much can you afford to spend on your new home?</t>
  </si>
  <si>
    <t>Month</t>
  </si>
  <si>
    <t>Balance</t>
  </si>
  <si>
    <t>Recall our logistic growth model for the owls, and let's now consider changing the constant of proportionality 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</si>
</sst>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Digoxin Amount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Sheet1!$A$6:$A$16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Sheet1!$B$6:$B$16</c:f>
              <c:numCache>
                <c:formatCode>0.00</c:formatCode>
                <c:ptCount val="11"/>
                <c:pt idx="0">
                  <c:v>0.1</c:v>
                </c:pt>
                <c:pt idx="1">
                  <c:v>0.15000000000000002</c:v>
                </c:pt>
                <c:pt idx="2">
                  <c:v>0.17500000000000002</c:v>
                </c:pt>
                <c:pt idx="3">
                  <c:v>0.1875</c:v>
                </c:pt>
                <c:pt idx="4">
                  <c:v>0.19375000000000001</c:v>
                </c:pt>
                <c:pt idx="5">
                  <c:v>0.19687500000000002</c:v>
                </c:pt>
                <c:pt idx="6">
                  <c:v>0.19843750000000002</c:v>
                </c:pt>
                <c:pt idx="7">
                  <c:v>0.19921875</c:v>
                </c:pt>
                <c:pt idx="8">
                  <c:v>0.19960937500000001</c:v>
                </c:pt>
                <c:pt idx="9">
                  <c:v>0.19980468750000002</c:v>
                </c:pt>
                <c:pt idx="10">
                  <c:v>0.19990234375000002</c:v>
                </c:pt>
              </c:numCache>
            </c:numRef>
          </c:yVal>
          <c:smooth val="0"/>
        </c:ser>
        <c:ser>
          <c:idx val="1"/>
          <c:order val="1"/>
          <c:tx>
            <c:v>Series2</c:v>
          </c:tx>
          <c:spPr>
            <a:ln w="28575">
              <a:noFill/>
            </a:ln>
          </c:spPr>
          <c:xVal>
            <c:numRef>
              <c:f>Sheet1!$A$6:$A$16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Sheet1!$C$6:$C$16</c:f>
              <c:numCache>
                <c:formatCode>0.00</c:formatCode>
                <c:ptCount val="11"/>
                <c:pt idx="0">
                  <c:v>0.3</c:v>
                </c:pt>
                <c:pt idx="1">
                  <c:v>0.25</c:v>
                </c:pt>
                <c:pt idx="2">
                  <c:v>0.22500000000000001</c:v>
                </c:pt>
                <c:pt idx="3">
                  <c:v>0.21250000000000002</c:v>
                </c:pt>
                <c:pt idx="4">
                  <c:v>0.20625000000000002</c:v>
                </c:pt>
                <c:pt idx="5">
                  <c:v>0.203125</c:v>
                </c:pt>
                <c:pt idx="6">
                  <c:v>0.20156250000000001</c:v>
                </c:pt>
                <c:pt idx="7">
                  <c:v>0.20078125000000002</c:v>
                </c:pt>
                <c:pt idx="8">
                  <c:v>0.20039062500000002</c:v>
                </c:pt>
                <c:pt idx="9">
                  <c:v>0.2001953125</c:v>
                </c:pt>
                <c:pt idx="10">
                  <c:v>0.20009765625000001</c:v>
                </c:pt>
              </c:numCache>
            </c:numRef>
          </c:yVal>
          <c:smooth val="0"/>
        </c:ser>
        <c:ser>
          <c:idx val="2"/>
          <c:order val="2"/>
          <c:tx>
            <c:v>Series3</c:v>
          </c:tx>
          <c:spPr>
            <a:ln w="28575">
              <a:noFill/>
            </a:ln>
          </c:spPr>
          <c:xVal>
            <c:numRef>
              <c:f>Sheet1!$A$6:$A$16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Sheet1!$D$6:$D$16</c:f>
              <c:numCache>
                <c:formatCode>0.00</c:formatCode>
                <c:ptCount val="11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6533504"/>
        <c:axId val="626534080"/>
      </c:scatterChart>
      <c:valAx>
        <c:axId val="626533504"/>
        <c:scaling>
          <c:orientation val="minMax"/>
          <c:max val="1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626534080"/>
        <c:crosses val="autoZero"/>
        <c:crossBetween val="midCat"/>
      </c:valAx>
      <c:valAx>
        <c:axId val="626534080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6265335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Balance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Sheet1!$A$29:$A$53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Sheet1!$B$29:$B$53</c:f>
              <c:numCache>
                <c:formatCode>0</c:formatCode>
                <c:ptCount val="25"/>
                <c:pt idx="0">
                  <c:v>100000</c:v>
                </c:pt>
                <c:pt idx="1">
                  <c:v>100119.13</c:v>
                </c:pt>
                <c:pt idx="2">
                  <c:v>100239.45130000002</c:v>
                </c:pt>
                <c:pt idx="3">
                  <c:v>100360.97581300003</c:v>
                </c:pt>
                <c:pt idx="4">
                  <c:v>100483.71557113003</c:v>
                </c:pt>
                <c:pt idx="5">
                  <c:v>100607.68272684133</c:v>
                </c:pt>
                <c:pt idx="6">
                  <c:v>100732.88955410974</c:v>
                </c:pt>
                <c:pt idx="7">
                  <c:v>100859.34844965085</c:v>
                </c:pt>
                <c:pt idx="8">
                  <c:v>100987.07193414736</c:v>
                </c:pt>
                <c:pt idx="9">
                  <c:v>101116.07265348884</c:v>
                </c:pt>
                <c:pt idx="10">
                  <c:v>101246.36338002373</c:v>
                </c:pt>
                <c:pt idx="11">
                  <c:v>101377.95701382397</c:v>
                </c:pt>
                <c:pt idx="12">
                  <c:v>101510.86658396221</c:v>
                </c:pt>
                <c:pt idx="13">
                  <c:v>101645.10524980184</c:v>
                </c:pt>
                <c:pt idx="14">
                  <c:v>101780.68630229986</c:v>
                </c:pt>
                <c:pt idx="15">
                  <c:v>101917.62316532286</c:v>
                </c:pt>
                <c:pt idx="16">
                  <c:v>102055.92939697609</c:v>
                </c:pt>
                <c:pt idx="17">
                  <c:v>102195.61869094586</c:v>
                </c:pt>
                <c:pt idx="18">
                  <c:v>102336.70487785533</c:v>
                </c:pt>
                <c:pt idx="19">
                  <c:v>102479.20192663389</c:v>
                </c:pt>
                <c:pt idx="20">
                  <c:v>102623.12394590024</c:v>
                </c:pt>
                <c:pt idx="21">
                  <c:v>102768.48518535924</c:v>
                </c:pt>
                <c:pt idx="22">
                  <c:v>102915.30003721284</c:v>
                </c:pt>
                <c:pt idx="23">
                  <c:v>103063.58303758498</c:v>
                </c:pt>
                <c:pt idx="24">
                  <c:v>103213.34886796083</c:v>
                </c:pt>
              </c:numCache>
            </c:numRef>
          </c:yVal>
          <c:smooth val="0"/>
        </c:ser>
        <c:ser>
          <c:idx val="1"/>
          <c:order val="1"/>
          <c:tx>
            <c:v>Series2</c:v>
          </c:tx>
          <c:spPr>
            <a:ln w="28575">
              <a:noFill/>
            </a:ln>
          </c:spPr>
          <c:xVal>
            <c:numRef>
              <c:f>Sheet1!$A$29:$A$53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Sheet1!$C$29:$C$53</c:f>
              <c:numCache>
                <c:formatCode>0</c:formatCode>
                <c:ptCount val="25"/>
                <c:pt idx="0">
                  <c:v>80000</c:v>
                </c:pt>
                <c:pt idx="1">
                  <c:v>79919.13</c:v>
                </c:pt>
                <c:pt idx="2">
                  <c:v>79837.451300000015</c:v>
                </c:pt>
                <c:pt idx="3">
                  <c:v>79754.955813000022</c:v>
                </c:pt>
                <c:pt idx="4">
                  <c:v>79671.635371130033</c:v>
                </c:pt>
                <c:pt idx="5">
                  <c:v>79587.481724841331</c:v>
                </c:pt>
                <c:pt idx="6">
                  <c:v>79502.486542089755</c:v>
                </c:pt>
                <c:pt idx="7">
                  <c:v>79416.641407510659</c:v>
                </c:pt>
                <c:pt idx="8">
                  <c:v>79329.937821585772</c:v>
                </c:pt>
                <c:pt idx="9">
                  <c:v>79242.367199801636</c:v>
                </c:pt>
                <c:pt idx="10">
                  <c:v>79153.920871799652</c:v>
                </c:pt>
                <c:pt idx="11">
                  <c:v>79064.59008051765</c:v>
                </c:pt>
                <c:pt idx="12">
                  <c:v>78974.36598132283</c:v>
                </c:pt>
                <c:pt idx="13">
                  <c:v>78883.239641136068</c:v>
                </c:pt>
                <c:pt idx="14">
                  <c:v>78791.202037547439</c:v>
                </c:pt>
                <c:pt idx="15">
                  <c:v>78698.244057922915</c:v>
                </c:pt>
                <c:pt idx="16">
                  <c:v>78604.356498502151</c:v>
                </c:pt>
                <c:pt idx="17">
                  <c:v>78509.530063487182</c:v>
                </c:pt>
                <c:pt idx="18">
                  <c:v>78413.755364122058</c:v>
                </c:pt>
                <c:pt idx="19">
                  <c:v>78317.022917763286</c:v>
                </c:pt>
                <c:pt idx="20">
                  <c:v>78219.323146940922</c:v>
                </c:pt>
                <c:pt idx="21">
                  <c:v>78120.64637841034</c:v>
                </c:pt>
                <c:pt idx="22">
                  <c:v>78020.982842194455</c:v>
                </c:pt>
                <c:pt idx="23">
                  <c:v>77920.322670616399</c:v>
                </c:pt>
                <c:pt idx="24">
                  <c:v>77818.655897322562</c:v>
                </c:pt>
              </c:numCache>
            </c:numRef>
          </c:yVal>
          <c:smooth val="0"/>
        </c:ser>
        <c:ser>
          <c:idx val="2"/>
          <c:order val="2"/>
          <c:tx>
            <c:v>Series3</c:v>
          </c:tx>
          <c:spPr>
            <a:ln w="28575">
              <a:noFill/>
            </a:ln>
          </c:spPr>
          <c:xVal>
            <c:numRef>
              <c:f>Sheet1!$A$29:$A$53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Sheet1!$D$29:$D$53</c:f>
              <c:numCache>
                <c:formatCode>0</c:formatCode>
                <c:ptCount val="25"/>
                <c:pt idx="0" formatCode="General">
                  <c:v>88087</c:v>
                </c:pt>
                <c:pt idx="1">
                  <c:v>88087</c:v>
                </c:pt>
                <c:pt idx="2">
                  <c:v>88087</c:v>
                </c:pt>
                <c:pt idx="3">
                  <c:v>88087</c:v>
                </c:pt>
                <c:pt idx="4">
                  <c:v>88087</c:v>
                </c:pt>
                <c:pt idx="5">
                  <c:v>88087</c:v>
                </c:pt>
                <c:pt idx="6">
                  <c:v>88087</c:v>
                </c:pt>
                <c:pt idx="7">
                  <c:v>88087</c:v>
                </c:pt>
                <c:pt idx="8">
                  <c:v>88087</c:v>
                </c:pt>
                <c:pt idx="9">
                  <c:v>88087</c:v>
                </c:pt>
                <c:pt idx="10">
                  <c:v>88087</c:v>
                </c:pt>
                <c:pt idx="11">
                  <c:v>88087</c:v>
                </c:pt>
                <c:pt idx="12">
                  <c:v>88087</c:v>
                </c:pt>
                <c:pt idx="13">
                  <c:v>88087</c:v>
                </c:pt>
                <c:pt idx="14">
                  <c:v>88087</c:v>
                </c:pt>
                <c:pt idx="15">
                  <c:v>88087</c:v>
                </c:pt>
                <c:pt idx="16">
                  <c:v>88087</c:v>
                </c:pt>
                <c:pt idx="17">
                  <c:v>88087</c:v>
                </c:pt>
                <c:pt idx="18">
                  <c:v>88087</c:v>
                </c:pt>
                <c:pt idx="19">
                  <c:v>88087</c:v>
                </c:pt>
                <c:pt idx="20">
                  <c:v>88087</c:v>
                </c:pt>
                <c:pt idx="21">
                  <c:v>88087</c:v>
                </c:pt>
                <c:pt idx="22">
                  <c:v>88087</c:v>
                </c:pt>
                <c:pt idx="23">
                  <c:v>88087</c:v>
                </c:pt>
                <c:pt idx="24">
                  <c:v>88087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6536960"/>
        <c:axId val="626537536"/>
      </c:scatterChart>
      <c:valAx>
        <c:axId val="626536960"/>
        <c:scaling>
          <c:orientation val="minMax"/>
          <c:max val="25"/>
          <c:min val="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626537536"/>
        <c:crosses val="autoZero"/>
        <c:crossBetween val="midCat"/>
      </c:valAx>
      <c:valAx>
        <c:axId val="626537536"/>
        <c:scaling>
          <c:orientation val="minMax"/>
          <c:max val="105000"/>
          <c:min val="750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6265369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Owl Population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Sheet1!$A$59:$A$83</c:f>
              <c:numCache>
                <c:formatCode>General</c:formatCode>
                <c:ptCount val="25"/>
                <c:pt idx="0">
                  <c:v>1890</c:v>
                </c:pt>
                <c:pt idx="1">
                  <c:v>1895</c:v>
                </c:pt>
                <c:pt idx="2">
                  <c:v>1900</c:v>
                </c:pt>
                <c:pt idx="3">
                  <c:v>1905</c:v>
                </c:pt>
                <c:pt idx="4">
                  <c:v>1910</c:v>
                </c:pt>
                <c:pt idx="5">
                  <c:v>1915</c:v>
                </c:pt>
                <c:pt idx="6">
                  <c:v>1920</c:v>
                </c:pt>
                <c:pt idx="7">
                  <c:v>1925</c:v>
                </c:pt>
                <c:pt idx="8">
                  <c:v>1930</c:v>
                </c:pt>
                <c:pt idx="9">
                  <c:v>1935</c:v>
                </c:pt>
                <c:pt idx="10">
                  <c:v>1940</c:v>
                </c:pt>
                <c:pt idx="11">
                  <c:v>1945</c:v>
                </c:pt>
                <c:pt idx="12">
                  <c:v>1950</c:v>
                </c:pt>
                <c:pt idx="13">
                  <c:v>1955</c:v>
                </c:pt>
                <c:pt idx="14">
                  <c:v>1960</c:v>
                </c:pt>
                <c:pt idx="15">
                  <c:v>1965</c:v>
                </c:pt>
                <c:pt idx="16">
                  <c:v>1970</c:v>
                </c:pt>
                <c:pt idx="17">
                  <c:v>1975</c:v>
                </c:pt>
                <c:pt idx="18">
                  <c:v>1980</c:v>
                </c:pt>
                <c:pt idx="19">
                  <c:v>1985</c:v>
                </c:pt>
                <c:pt idx="20">
                  <c:v>1990</c:v>
                </c:pt>
                <c:pt idx="21">
                  <c:v>1995</c:v>
                </c:pt>
                <c:pt idx="22">
                  <c:v>2000</c:v>
                </c:pt>
                <c:pt idx="23">
                  <c:v>2005</c:v>
                </c:pt>
                <c:pt idx="24">
                  <c:v>2010</c:v>
                </c:pt>
              </c:numCache>
            </c:numRef>
          </c:xVal>
          <c:yVal>
            <c:numRef>
              <c:f>Sheet1!$B$59:$B$83</c:f>
              <c:numCache>
                <c:formatCode>0</c:formatCode>
                <c:ptCount val="25"/>
                <c:pt idx="0">
                  <c:v>50</c:v>
                </c:pt>
                <c:pt idx="1">
                  <c:v>61.25</c:v>
                </c:pt>
                <c:pt idx="2">
                  <c:v>74.686718749999997</c:v>
                </c:pt>
                <c:pt idx="3">
                  <c:v>90.569345458679194</c:v>
                </c:pt>
                <c:pt idx="4">
                  <c:v>109.11027865494221</c:v>
                </c:pt>
                <c:pt idx="5">
                  <c:v>130.43532186459819</c:v>
                </c:pt>
                <c:pt idx="6">
                  <c:v>154.53746573578707</c:v>
                </c:pt>
                <c:pt idx="7">
                  <c:v>181.23091801171407</c:v>
                </c:pt>
                <c:pt idx="8">
                  <c:v>210.11632469295827</c:v>
                </c:pt>
                <c:pt idx="9">
                  <c:v>240.5709709149595</c:v>
                </c:pt>
                <c:pt idx="10">
                  <c:v>271.77651762021623</c:v>
                </c:pt>
                <c:pt idx="11">
                  <c:v>302.78940926038445</c:v>
                </c:pt>
                <c:pt idx="12">
                  <c:v>332.64604839535428</c:v>
                </c:pt>
                <c:pt idx="13">
                  <c:v>360.48086373767069</c:v>
                </c:pt>
                <c:pt idx="14">
                  <c:v>385.62785311155983</c:v>
                </c:pt>
                <c:pt idx="15">
                  <c:v>407.68039584173442</c:v>
                </c:pt>
                <c:pt idx="16">
                  <c:v>426.49884222533137</c:v>
                </c:pt>
                <c:pt idx="17">
                  <c:v>442.17292157189019</c:v>
                </c:pt>
                <c:pt idx="18">
                  <c:v>454.95770567915224</c:v>
                </c:pt>
                <c:pt idx="19">
                  <c:v>465.20387512052122</c:v>
                </c:pt>
                <c:pt idx="20">
                  <c:v>473.29752118707677</c:v>
                </c:pt>
                <c:pt idx="21">
                  <c:v>479.61662970293025</c:v>
                </c:pt>
                <c:pt idx="22">
                  <c:v>484.50473138486393</c:v>
                </c:pt>
                <c:pt idx="23">
                  <c:v>488.25849686392036</c:v>
                </c:pt>
                <c:pt idx="24">
                  <c:v>491.12494119999297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Sheet1!$A$59:$A$83</c:f>
              <c:numCache>
                <c:formatCode>General</c:formatCode>
                <c:ptCount val="25"/>
                <c:pt idx="0">
                  <c:v>1890</c:v>
                </c:pt>
                <c:pt idx="1">
                  <c:v>1895</c:v>
                </c:pt>
                <c:pt idx="2">
                  <c:v>1900</c:v>
                </c:pt>
                <c:pt idx="3">
                  <c:v>1905</c:v>
                </c:pt>
                <c:pt idx="4">
                  <c:v>1910</c:v>
                </c:pt>
                <c:pt idx="5">
                  <c:v>1915</c:v>
                </c:pt>
                <c:pt idx="6">
                  <c:v>1920</c:v>
                </c:pt>
                <c:pt idx="7">
                  <c:v>1925</c:v>
                </c:pt>
                <c:pt idx="8">
                  <c:v>1930</c:v>
                </c:pt>
                <c:pt idx="9">
                  <c:v>1935</c:v>
                </c:pt>
                <c:pt idx="10">
                  <c:v>1940</c:v>
                </c:pt>
                <c:pt idx="11">
                  <c:v>1945</c:v>
                </c:pt>
                <c:pt idx="12">
                  <c:v>1950</c:v>
                </c:pt>
                <c:pt idx="13">
                  <c:v>1955</c:v>
                </c:pt>
                <c:pt idx="14">
                  <c:v>1960</c:v>
                </c:pt>
                <c:pt idx="15">
                  <c:v>1965</c:v>
                </c:pt>
                <c:pt idx="16">
                  <c:v>1970</c:v>
                </c:pt>
                <c:pt idx="17">
                  <c:v>1975</c:v>
                </c:pt>
                <c:pt idx="18">
                  <c:v>1980</c:v>
                </c:pt>
                <c:pt idx="19">
                  <c:v>1985</c:v>
                </c:pt>
                <c:pt idx="20">
                  <c:v>1990</c:v>
                </c:pt>
                <c:pt idx="21">
                  <c:v>1995</c:v>
                </c:pt>
                <c:pt idx="22">
                  <c:v>2000</c:v>
                </c:pt>
                <c:pt idx="23">
                  <c:v>2005</c:v>
                </c:pt>
                <c:pt idx="24">
                  <c:v>2010</c:v>
                </c:pt>
              </c:numCache>
            </c:numRef>
          </c:xVal>
          <c:yVal>
            <c:numRef>
              <c:f>Sheet1!$C$59:$C$83</c:f>
              <c:numCache>
                <c:formatCode>0</c:formatCode>
                <c:ptCount val="25"/>
                <c:pt idx="0">
                  <c:v>50</c:v>
                </c:pt>
                <c:pt idx="1">
                  <c:v>162.5</c:v>
                </c:pt>
                <c:pt idx="2">
                  <c:v>436.71875</c:v>
                </c:pt>
                <c:pt idx="3">
                  <c:v>574.8992919921875</c:v>
                </c:pt>
                <c:pt idx="4">
                  <c:v>359.60154230706394</c:v>
                </c:pt>
                <c:pt idx="5">
                  <c:v>612.0390519266283</c:v>
                </c:pt>
                <c:pt idx="6">
                  <c:v>269.17767632696899</c:v>
                </c:pt>
                <c:pt idx="7">
                  <c:v>579.83875998045914</c:v>
                </c:pt>
                <c:pt idx="8">
                  <c:v>348.37072205322443</c:v>
                </c:pt>
                <c:pt idx="9">
                  <c:v>612.48672726686073</c:v>
                </c:pt>
                <c:pt idx="10">
                  <c:v>268.00359004366334</c:v>
                </c:pt>
                <c:pt idx="11">
                  <c:v>578.88294377136185</c:v>
                </c:pt>
                <c:pt idx="12">
                  <c:v>350.56299025277804</c:v>
                </c:pt>
                <c:pt idx="13">
                  <c:v>612.49841520987638</c:v>
                </c:pt>
                <c:pt idx="14">
                  <c:v>267.97291006151664</c:v>
                </c:pt>
                <c:pt idx="15">
                  <c:v>578.85778258111986</c:v>
                </c:pt>
                <c:pt idx="16">
                  <c:v>350.62057676026433</c:v>
                </c:pt>
                <c:pt idx="17">
                  <c:v>612.49807442242309</c:v>
                </c:pt>
                <c:pt idx="18">
                  <c:v>267.97380462260014</c:v>
                </c:pt>
                <c:pt idx="19">
                  <c:v>578.85851635954316</c:v>
                </c:pt>
                <c:pt idx="20">
                  <c:v>350.61889744854358</c:v>
                </c:pt>
                <c:pt idx="21">
                  <c:v>612.49808482974095</c:v>
                </c:pt>
                <c:pt idx="22">
                  <c:v>267.97377730359062</c:v>
                </c:pt>
                <c:pt idx="23">
                  <c:v>578.85849395079526</c:v>
                </c:pt>
                <c:pt idx="24">
                  <c:v>350.61894873286906</c:v>
                </c:pt>
              </c:numCache>
            </c:numRef>
          </c:yVal>
          <c:smooth val="1"/>
        </c:ser>
        <c:ser>
          <c:idx val="2"/>
          <c:order val="2"/>
          <c:xVal>
            <c:numRef>
              <c:f>Sheet1!$A$59:$A$83</c:f>
              <c:numCache>
                <c:formatCode>General</c:formatCode>
                <c:ptCount val="25"/>
                <c:pt idx="0">
                  <c:v>1890</c:v>
                </c:pt>
                <c:pt idx="1">
                  <c:v>1895</c:v>
                </c:pt>
                <c:pt idx="2">
                  <c:v>1900</c:v>
                </c:pt>
                <c:pt idx="3">
                  <c:v>1905</c:v>
                </c:pt>
                <c:pt idx="4">
                  <c:v>1910</c:v>
                </c:pt>
                <c:pt idx="5">
                  <c:v>1915</c:v>
                </c:pt>
                <c:pt idx="6">
                  <c:v>1920</c:v>
                </c:pt>
                <c:pt idx="7">
                  <c:v>1925</c:v>
                </c:pt>
                <c:pt idx="8">
                  <c:v>1930</c:v>
                </c:pt>
                <c:pt idx="9">
                  <c:v>1935</c:v>
                </c:pt>
                <c:pt idx="10">
                  <c:v>1940</c:v>
                </c:pt>
                <c:pt idx="11">
                  <c:v>1945</c:v>
                </c:pt>
                <c:pt idx="12">
                  <c:v>1950</c:v>
                </c:pt>
                <c:pt idx="13">
                  <c:v>1955</c:v>
                </c:pt>
                <c:pt idx="14">
                  <c:v>1960</c:v>
                </c:pt>
                <c:pt idx="15">
                  <c:v>1965</c:v>
                </c:pt>
                <c:pt idx="16">
                  <c:v>1970</c:v>
                </c:pt>
                <c:pt idx="17">
                  <c:v>1975</c:v>
                </c:pt>
                <c:pt idx="18">
                  <c:v>1980</c:v>
                </c:pt>
                <c:pt idx="19">
                  <c:v>1985</c:v>
                </c:pt>
                <c:pt idx="20">
                  <c:v>1990</c:v>
                </c:pt>
                <c:pt idx="21">
                  <c:v>1995</c:v>
                </c:pt>
                <c:pt idx="22">
                  <c:v>2000</c:v>
                </c:pt>
                <c:pt idx="23">
                  <c:v>2005</c:v>
                </c:pt>
                <c:pt idx="24">
                  <c:v>2010</c:v>
                </c:pt>
              </c:numCache>
            </c:numRef>
          </c:xVal>
          <c:yVal>
            <c:numRef>
              <c:f>Sheet1!$D$59:$D$83</c:f>
              <c:numCache>
                <c:formatCode>0</c:formatCode>
                <c:ptCount val="25"/>
                <c:pt idx="0" formatCode="General">
                  <c:v>50</c:v>
                </c:pt>
                <c:pt idx="1">
                  <c:v>185</c:v>
                </c:pt>
                <c:pt idx="2">
                  <c:v>534.65000000000009</c:v>
                </c:pt>
                <c:pt idx="3">
                  <c:v>423.49626499999977</c:v>
                </c:pt>
                <c:pt idx="4">
                  <c:v>617.89054118629883</c:v>
                </c:pt>
                <c:pt idx="5">
                  <c:v>180.82983942021178</c:v>
                </c:pt>
                <c:pt idx="6">
                  <c:v>527.12277273240966</c:v>
                </c:pt>
                <c:pt idx="7">
                  <c:v>441.34058573101697</c:v>
                </c:pt>
                <c:pt idx="8">
                  <c:v>596.67326724368502</c:v>
                </c:pt>
                <c:pt idx="9">
                  <c:v>250.57914191521627</c:v>
                </c:pt>
                <c:pt idx="10">
                  <c:v>625.57712948306857</c:v>
                </c:pt>
                <c:pt idx="11">
                  <c:v>154.22804833861858</c:v>
                </c:pt>
                <c:pt idx="12">
                  <c:v>474.1944479884387</c:v>
                </c:pt>
                <c:pt idx="13">
                  <c:v>547.61554493539427</c:v>
                </c:pt>
                <c:pt idx="14">
                  <c:v>391.16546941224419</c:v>
                </c:pt>
                <c:pt idx="15">
                  <c:v>646.5993308859687</c:v>
                </c:pt>
                <c:pt idx="16">
                  <c:v>77.853155330780169</c:v>
                </c:pt>
                <c:pt idx="17">
                  <c:v>275.04593855336918</c:v>
                </c:pt>
                <c:pt idx="18">
                  <c:v>646.28214432525431</c:v>
                </c:pt>
                <c:pt idx="19">
                  <c:v>79.044916859124214</c:v>
                </c:pt>
                <c:pt idx="20">
                  <c:v>278.69107414890175</c:v>
                </c:pt>
                <c:pt idx="21">
                  <c:v>648.75200773399501</c:v>
                </c:pt>
                <c:pt idx="22">
                  <c:v>69.733025702642863</c:v>
                </c:pt>
                <c:pt idx="23">
                  <c:v>249.75593356869877</c:v>
                </c:pt>
                <c:pt idx="24">
                  <c:v>624.75557615816138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6573312"/>
        <c:axId val="626573888"/>
      </c:scatterChart>
      <c:valAx>
        <c:axId val="62657331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626573888"/>
        <c:crosses val="autoZero"/>
        <c:crossBetween val="midCat"/>
      </c:valAx>
      <c:valAx>
        <c:axId val="62657388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6265733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5</xdr:row>
      <xdr:rowOff>42862</xdr:rowOff>
    </xdr:from>
    <xdr:to>
      <xdr:col>12</xdr:col>
      <xdr:colOff>438150</xdr:colOff>
      <xdr:row>22</xdr:row>
      <xdr:rowOff>114300</xdr:rowOff>
    </xdr:to>
    <xdr:graphicFrame macro="">
      <xdr:nvGraphicFramePr>
        <xdr:cNvPr id="2" name="Chart 1" title="Owl Populati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142875</xdr:colOff>
      <xdr:row>28</xdr:row>
      <xdr:rowOff>147636</xdr:rowOff>
    </xdr:from>
    <xdr:to>
      <xdr:col>13</xdr:col>
      <xdr:colOff>485775</xdr:colOff>
      <xdr:row>45</xdr:row>
      <xdr:rowOff>95249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133350</xdr:colOff>
      <xdr:row>58</xdr:row>
      <xdr:rowOff>119062</xdr:rowOff>
    </xdr:from>
    <xdr:to>
      <xdr:col>12</xdr:col>
      <xdr:colOff>438150</xdr:colOff>
      <xdr:row>73</xdr:row>
      <xdr:rowOff>4762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2-Examp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8">
          <cell r="A38">
            <v>1890</v>
          </cell>
          <cell r="B38">
            <v>50</v>
          </cell>
          <cell r="C38">
            <v>11.25</v>
          </cell>
        </row>
        <row r="39">
          <cell r="A39">
            <v>1895</v>
          </cell>
          <cell r="B39">
            <v>61.25</v>
          </cell>
          <cell r="C39">
            <v>13.436718749999997</v>
          </cell>
        </row>
        <row r="40">
          <cell r="A40">
            <v>1900</v>
          </cell>
          <cell r="B40">
            <v>74.686718749999997</v>
          </cell>
          <cell r="C40">
            <v>15.882626708679197</v>
          </cell>
        </row>
        <row r="41">
          <cell r="A41">
            <v>1905</v>
          </cell>
          <cell r="B41">
            <v>90.569345458679194</v>
          </cell>
          <cell r="C41">
            <v>18.540933196263012</v>
          </cell>
        </row>
        <row r="42">
          <cell r="A42">
            <v>1910</v>
          </cell>
          <cell r="B42">
            <v>109.11027865494221</v>
          </cell>
          <cell r="C42">
            <v>21.325043209655988</v>
          </cell>
        </row>
        <row r="43">
          <cell r="A43">
            <v>1915</v>
          </cell>
          <cell r="B43">
            <v>130.43532186459819</v>
          </cell>
          <cell r="C43">
            <v>24.102143871188872</v>
          </cell>
        </row>
        <row r="44">
          <cell r="A44">
            <v>1920</v>
          </cell>
          <cell r="B44">
            <v>154.53746573578707</v>
          </cell>
          <cell r="C44">
            <v>26.693452275927001</v>
          </cell>
        </row>
        <row r="45">
          <cell r="A45">
            <v>1925</v>
          </cell>
          <cell r="B45">
            <v>181.23091801171407</v>
          </cell>
          <cell r="C45">
            <v>28.885406681244206</v>
          </cell>
        </row>
        <row r="46">
          <cell r="A46">
            <v>1930</v>
          </cell>
          <cell r="B46">
            <v>210.11632469295827</v>
          </cell>
          <cell r="C46">
            <v>30.45464622200123</v>
          </cell>
        </row>
        <row r="47">
          <cell r="A47">
            <v>1935</v>
          </cell>
          <cell r="B47">
            <v>240.5709709149595</v>
          </cell>
          <cell r="C47">
            <v>31.205546705256722</v>
          </cell>
        </row>
        <row r="48">
          <cell r="A48">
            <v>1940</v>
          </cell>
          <cell r="B48">
            <v>271.77651762021623</v>
          </cell>
          <cell r="C48">
            <v>31.01289164016822</v>
          </cell>
        </row>
        <row r="49">
          <cell r="A49">
            <v>1945</v>
          </cell>
          <cell r="B49">
            <v>302.78940926038445</v>
          </cell>
          <cell r="C49">
            <v>29.856639134969839</v>
          </cell>
        </row>
        <row r="50">
          <cell r="A50">
            <v>1950</v>
          </cell>
          <cell r="B50">
            <v>332.64604839535428</v>
          </cell>
          <cell r="C50">
            <v>27.834815342316404</v>
          </cell>
        </row>
        <row r="51">
          <cell r="A51">
            <v>1955</v>
          </cell>
          <cell r="B51">
            <v>360.48086373767069</v>
          </cell>
          <cell r="C51">
            <v>25.146989373889141</v>
          </cell>
        </row>
        <row r="52">
          <cell r="A52">
            <v>1960</v>
          </cell>
          <cell r="B52">
            <v>385.62785311155983</v>
          </cell>
          <cell r="C52">
            <v>22.052542730174594</v>
          </cell>
        </row>
        <row r="53">
          <cell r="A53">
            <v>1965</v>
          </cell>
          <cell r="B53">
            <v>407.68039584173442</v>
          </cell>
          <cell r="C53">
            <v>18.81844638359695</v>
          </cell>
        </row>
        <row r="54">
          <cell r="A54">
            <v>1970</v>
          </cell>
          <cell r="B54">
            <v>426.49884222533137</v>
          </cell>
          <cell r="C54">
            <v>15.674079346558813</v>
          </cell>
        </row>
        <row r="55">
          <cell r="A55">
            <v>1975</v>
          </cell>
          <cell r="B55">
            <v>442.17292157189019</v>
          </cell>
          <cell r="C55">
            <v>12.784784107262055</v>
          </cell>
        </row>
        <row r="56">
          <cell r="A56">
            <v>1980</v>
          </cell>
          <cell r="B56">
            <v>454.95770567915224</v>
          </cell>
          <cell r="C56">
            <v>10.246169441368977</v>
          </cell>
        </row>
        <row r="57">
          <cell r="A57">
            <v>1985</v>
          </cell>
          <cell r="B57">
            <v>465.20387512052122</v>
          </cell>
          <cell r="C57">
            <v>8.0936460665555501</v>
          </cell>
        </row>
        <row r="58">
          <cell r="A58">
            <v>1990</v>
          </cell>
          <cell r="B58">
            <v>473.29752118707677</v>
          </cell>
          <cell r="C58">
            <v>6.3191085158534861</v>
          </cell>
        </row>
        <row r="59">
          <cell r="A59">
            <v>1995</v>
          </cell>
          <cell r="B59">
            <v>479.61662970293025</v>
          </cell>
          <cell r="C59">
            <v>4.8881016819336764</v>
          </cell>
        </row>
        <row r="60">
          <cell r="A60">
            <v>2000</v>
          </cell>
          <cell r="B60">
            <v>484.50473138486393</v>
          </cell>
          <cell r="C60">
            <v>3.7537654790564261</v>
          </cell>
        </row>
        <row r="61">
          <cell r="A61">
            <v>2005</v>
          </cell>
          <cell r="B61">
            <v>488.25849686392036</v>
          </cell>
          <cell r="C61">
            <v>2.8664443360726182</v>
          </cell>
        </row>
        <row r="62">
          <cell r="A62">
            <v>2010</v>
          </cell>
          <cell r="B62">
            <v>491.12494119999297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abSelected="1" workbookViewId="0">
      <selection activeCell="F90" sqref="F90"/>
    </sheetView>
  </sheetViews>
  <sheetFormatPr defaultRowHeight="15" x14ac:dyDescent="0.25"/>
  <cols>
    <col min="1" max="1" width="13.85546875" customWidth="1"/>
    <col min="2" max="2" width="13.28515625" style="1" customWidth="1"/>
    <col min="3" max="3" width="14.5703125" customWidth="1"/>
    <col min="4" max="4" width="16.28515625" customWidth="1"/>
  </cols>
  <sheetData>
    <row r="1" spans="1:4" x14ac:dyDescent="0.25">
      <c r="A1" t="s">
        <v>3</v>
      </c>
    </row>
    <row r="3" spans="1:4" x14ac:dyDescent="0.25">
      <c r="A3" t="s">
        <v>4</v>
      </c>
    </row>
    <row r="4" spans="1:4" x14ac:dyDescent="0.25">
      <c r="A4" t="s">
        <v>7</v>
      </c>
    </row>
    <row r="5" spans="1:4" x14ac:dyDescent="0.25">
      <c r="A5" t="s">
        <v>5</v>
      </c>
      <c r="B5" s="1" t="s">
        <v>6</v>
      </c>
    </row>
    <row r="6" spans="1:4" x14ac:dyDescent="0.25">
      <c r="A6">
        <v>0</v>
      </c>
      <c r="B6" s="2">
        <v>0.1</v>
      </c>
      <c r="C6" s="2">
        <v>0.3</v>
      </c>
      <c r="D6" s="2">
        <v>0.2</v>
      </c>
    </row>
    <row r="7" spans="1:4" x14ac:dyDescent="0.25">
      <c r="A7">
        <f xml:space="preserve"> A6+1</f>
        <v>1</v>
      </c>
      <c r="B7" s="2">
        <f>0.5*B6+0.1</f>
        <v>0.15000000000000002</v>
      </c>
      <c r="C7" s="2">
        <f t="shared" ref="C7:D16" si="0">0.5*C6+0.1</f>
        <v>0.25</v>
      </c>
      <c r="D7" s="2">
        <f t="shared" si="0"/>
        <v>0.2</v>
      </c>
    </row>
    <row r="8" spans="1:4" x14ac:dyDescent="0.25">
      <c r="A8">
        <f t="shared" ref="A8:A16" si="1" xml:space="preserve"> A7+1</f>
        <v>2</v>
      </c>
      <c r="B8" s="2">
        <f t="shared" ref="B8:B16" si="2">0.5*B7+0.1</f>
        <v>0.17500000000000002</v>
      </c>
      <c r="C8" s="2">
        <f t="shared" si="0"/>
        <v>0.22500000000000001</v>
      </c>
      <c r="D8" s="2">
        <f t="shared" si="0"/>
        <v>0.2</v>
      </c>
    </row>
    <row r="9" spans="1:4" x14ac:dyDescent="0.25">
      <c r="A9">
        <f t="shared" si="1"/>
        <v>3</v>
      </c>
      <c r="B9" s="2">
        <f t="shared" si="2"/>
        <v>0.1875</v>
      </c>
      <c r="C9" s="2">
        <f t="shared" si="0"/>
        <v>0.21250000000000002</v>
      </c>
      <c r="D9" s="2">
        <f t="shared" si="0"/>
        <v>0.2</v>
      </c>
    </row>
    <row r="10" spans="1:4" x14ac:dyDescent="0.25">
      <c r="A10">
        <f t="shared" si="1"/>
        <v>4</v>
      </c>
      <c r="B10" s="2">
        <f t="shared" si="2"/>
        <v>0.19375000000000001</v>
      </c>
      <c r="C10" s="2">
        <f t="shared" si="0"/>
        <v>0.20625000000000002</v>
      </c>
      <c r="D10" s="2">
        <f t="shared" si="0"/>
        <v>0.2</v>
      </c>
    </row>
    <row r="11" spans="1:4" x14ac:dyDescent="0.25">
      <c r="A11">
        <f t="shared" si="1"/>
        <v>5</v>
      </c>
      <c r="B11" s="2">
        <f t="shared" si="2"/>
        <v>0.19687500000000002</v>
      </c>
      <c r="C11" s="2">
        <f t="shared" si="0"/>
        <v>0.203125</v>
      </c>
      <c r="D11" s="2">
        <f t="shared" si="0"/>
        <v>0.2</v>
      </c>
    </row>
    <row r="12" spans="1:4" x14ac:dyDescent="0.25">
      <c r="A12">
        <f t="shared" si="1"/>
        <v>6</v>
      </c>
      <c r="B12" s="2">
        <f t="shared" si="2"/>
        <v>0.19843750000000002</v>
      </c>
      <c r="C12" s="2">
        <f t="shared" si="0"/>
        <v>0.20156250000000001</v>
      </c>
      <c r="D12" s="2">
        <f t="shared" si="0"/>
        <v>0.2</v>
      </c>
    </row>
    <row r="13" spans="1:4" x14ac:dyDescent="0.25">
      <c r="A13">
        <f t="shared" si="1"/>
        <v>7</v>
      </c>
      <c r="B13" s="2">
        <f t="shared" si="2"/>
        <v>0.19921875</v>
      </c>
      <c r="C13" s="2">
        <f t="shared" si="0"/>
        <v>0.20078125000000002</v>
      </c>
      <c r="D13" s="2">
        <f t="shared" si="0"/>
        <v>0.2</v>
      </c>
    </row>
    <row r="14" spans="1:4" x14ac:dyDescent="0.25">
      <c r="A14">
        <f t="shared" si="1"/>
        <v>8</v>
      </c>
      <c r="B14" s="2">
        <f t="shared" si="2"/>
        <v>0.19960937500000001</v>
      </c>
      <c r="C14" s="2">
        <f t="shared" si="0"/>
        <v>0.20039062500000002</v>
      </c>
      <c r="D14" s="2">
        <f t="shared" si="0"/>
        <v>0.2</v>
      </c>
    </row>
    <row r="15" spans="1:4" x14ac:dyDescent="0.25">
      <c r="A15">
        <f t="shared" si="1"/>
        <v>9</v>
      </c>
      <c r="B15" s="2">
        <f t="shared" si="2"/>
        <v>0.19980468750000002</v>
      </c>
      <c r="C15" s="2">
        <f t="shared" si="0"/>
        <v>0.2001953125</v>
      </c>
      <c r="D15" s="2">
        <f t="shared" si="0"/>
        <v>0.2</v>
      </c>
    </row>
    <row r="16" spans="1:4" x14ac:dyDescent="0.25">
      <c r="A16">
        <f t="shared" si="1"/>
        <v>10</v>
      </c>
      <c r="B16" s="2">
        <f t="shared" si="2"/>
        <v>0.19990234375000002</v>
      </c>
      <c r="C16" s="2">
        <f t="shared" si="0"/>
        <v>0.20009765625000001</v>
      </c>
      <c r="D16" s="2">
        <f t="shared" si="0"/>
        <v>0.2</v>
      </c>
    </row>
    <row r="26" spans="1:4" x14ac:dyDescent="0.25">
      <c r="A26" t="s">
        <v>8</v>
      </c>
    </row>
    <row r="27" spans="1:4" x14ac:dyDescent="0.25">
      <c r="A27" t="s">
        <v>9</v>
      </c>
    </row>
    <row r="28" spans="1:4" x14ac:dyDescent="0.25">
      <c r="A28" t="s">
        <v>10</v>
      </c>
      <c r="B28" s="1" t="s">
        <v>11</v>
      </c>
    </row>
    <row r="29" spans="1:4" x14ac:dyDescent="0.25">
      <c r="A29">
        <v>0</v>
      </c>
      <c r="B29" s="1">
        <v>100000</v>
      </c>
      <c r="C29" s="1">
        <v>80000</v>
      </c>
      <c r="D29">
        <v>88087</v>
      </c>
    </row>
    <row r="30" spans="1:4" x14ac:dyDescent="0.25">
      <c r="A30">
        <f xml:space="preserve"> A29+1</f>
        <v>1</v>
      </c>
      <c r="B30" s="1">
        <f>1.01*B29-880.87</f>
        <v>100119.13</v>
      </c>
      <c r="C30" s="1">
        <f t="shared" ref="C30:D45" si="3">1.01*C29-880.87</f>
        <v>79919.13</v>
      </c>
      <c r="D30" s="1">
        <f t="shared" si="3"/>
        <v>88087</v>
      </c>
    </row>
    <row r="31" spans="1:4" x14ac:dyDescent="0.25">
      <c r="A31">
        <f t="shared" ref="A31:A53" si="4" xml:space="preserve"> A30+1</f>
        <v>2</v>
      </c>
      <c r="B31" s="1">
        <f t="shared" ref="B31:D53" si="5">1.01*B30-880.87</f>
        <v>100239.45130000002</v>
      </c>
      <c r="C31" s="1">
        <f t="shared" si="3"/>
        <v>79837.451300000015</v>
      </c>
      <c r="D31" s="1">
        <f t="shared" si="3"/>
        <v>88087</v>
      </c>
    </row>
    <row r="32" spans="1:4" x14ac:dyDescent="0.25">
      <c r="A32">
        <f t="shared" si="4"/>
        <v>3</v>
      </c>
      <c r="B32" s="1">
        <f t="shared" si="5"/>
        <v>100360.97581300003</v>
      </c>
      <c r="C32" s="1">
        <f t="shared" si="3"/>
        <v>79754.955813000022</v>
      </c>
      <c r="D32" s="1">
        <f t="shared" si="3"/>
        <v>88087</v>
      </c>
    </row>
    <row r="33" spans="1:4" x14ac:dyDescent="0.25">
      <c r="A33">
        <f t="shared" si="4"/>
        <v>4</v>
      </c>
      <c r="B33" s="1">
        <f t="shared" si="5"/>
        <v>100483.71557113003</v>
      </c>
      <c r="C33" s="1">
        <f t="shared" si="3"/>
        <v>79671.635371130033</v>
      </c>
      <c r="D33" s="1">
        <f t="shared" si="3"/>
        <v>88087</v>
      </c>
    </row>
    <row r="34" spans="1:4" x14ac:dyDescent="0.25">
      <c r="A34">
        <f t="shared" si="4"/>
        <v>5</v>
      </c>
      <c r="B34" s="1">
        <f t="shared" si="5"/>
        <v>100607.68272684133</v>
      </c>
      <c r="C34" s="1">
        <f t="shared" si="3"/>
        <v>79587.481724841331</v>
      </c>
      <c r="D34" s="1">
        <f t="shared" si="3"/>
        <v>88087</v>
      </c>
    </row>
    <row r="35" spans="1:4" x14ac:dyDescent="0.25">
      <c r="A35">
        <f t="shared" si="4"/>
        <v>6</v>
      </c>
      <c r="B35" s="1">
        <f t="shared" si="5"/>
        <v>100732.88955410974</v>
      </c>
      <c r="C35" s="1">
        <f t="shared" si="3"/>
        <v>79502.486542089755</v>
      </c>
      <c r="D35" s="1">
        <f t="shared" si="3"/>
        <v>88087</v>
      </c>
    </row>
    <row r="36" spans="1:4" x14ac:dyDescent="0.25">
      <c r="A36">
        <f t="shared" si="4"/>
        <v>7</v>
      </c>
      <c r="B36" s="1">
        <f t="shared" si="5"/>
        <v>100859.34844965085</v>
      </c>
      <c r="C36" s="1">
        <f t="shared" si="3"/>
        <v>79416.641407510659</v>
      </c>
      <c r="D36" s="1">
        <f t="shared" si="3"/>
        <v>88087</v>
      </c>
    </row>
    <row r="37" spans="1:4" x14ac:dyDescent="0.25">
      <c r="A37">
        <f t="shared" si="4"/>
        <v>8</v>
      </c>
      <c r="B37" s="1">
        <f t="shared" si="5"/>
        <v>100987.07193414736</v>
      </c>
      <c r="C37" s="1">
        <f t="shared" si="3"/>
        <v>79329.937821585772</v>
      </c>
      <c r="D37" s="1">
        <f t="shared" si="3"/>
        <v>88087</v>
      </c>
    </row>
    <row r="38" spans="1:4" x14ac:dyDescent="0.25">
      <c r="A38">
        <f t="shared" si="4"/>
        <v>9</v>
      </c>
      <c r="B38" s="1">
        <f t="shared" si="5"/>
        <v>101116.07265348884</v>
      </c>
      <c r="C38" s="1">
        <f t="shared" si="3"/>
        <v>79242.367199801636</v>
      </c>
      <c r="D38" s="1">
        <f t="shared" si="3"/>
        <v>88087</v>
      </c>
    </row>
    <row r="39" spans="1:4" x14ac:dyDescent="0.25">
      <c r="A39">
        <f t="shared" si="4"/>
        <v>10</v>
      </c>
      <c r="B39" s="1">
        <f t="shared" si="5"/>
        <v>101246.36338002373</v>
      </c>
      <c r="C39" s="1">
        <f t="shared" si="3"/>
        <v>79153.920871799652</v>
      </c>
      <c r="D39" s="1">
        <f t="shared" si="3"/>
        <v>88087</v>
      </c>
    </row>
    <row r="40" spans="1:4" x14ac:dyDescent="0.25">
      <c r="A40">
        <f t="shared" si="4"/>
        <v>11</v>
      </c>
      <c r="B40" s="1">
        <f t="shared" si="5"/>
        <v>101377.95701382397</v>
      </c>
      <c r="C40" s="1">
        <f t="shared" si="3"/>
        <v>79064.59008051765</v>
      </c>
      <c r="D40" s="1">
        <f t="shared" si="3"/>
        <v>88087</v>
      </c>
    </row>
    <row r="41" spans="1:4" x14ac:dyDescent="0.25">
      <c r="A41">
        <f t="shared" si="4"/>
        <v>12</v>
      </c>
      <c r="B41" s="1">
        <f t="shared" si="5"/>
        <v>101510.86658396221</v>
      </c>
      <c r="C41" s="1">
        <f t="shared" si="3"/>
        <v>78974.36598132283</v>
      </c>
      <c r="D41" s="1">
        <f t="shared" si="3"/>
        <v>88087</v>
      </c>
    </row>
    <row r="42" spans="1:4" x14ac:dyDescent="0.25">
      <c r="A42">
        <f t="shared" si="4"/>
        <v>13</v>
      </c>
      <c r="B42" s="1">
        <f t="shared" si="5"/>
        <v>101645.10524980184</v>
      </c>
      <c r="C42" s="1">
        <f t="shared" si="3"/>
        <v>78883.239641136068</v>
      </c>
      <c r="D42" s="1">
        <f t="shared" si="3"/>
        <v>88087</v>
      </c>
    </row>
    <row r="43" spans="1:4" x14ac:dyDescent="0.25">
      <c r="A43">
        <f t="shared" si="4"/>
        <v>14</v>
      </c>
      <c r="B43" s="1">
        <f t="shared" si="5"/>
        <v>101780.68630229986</v>
      </c>
      <c r="C43" s="1">
        <f t="shared" si="3"/>
        <v>78791.202037547439</v>
      </c>
      <c r="D43" s="1">
        <f t="shared" si="3"/>
        <v>88087</v>
      </c>
    </row>
    <row r="44" spans="1:4" x14ac:dyDescent="0.25">
      <c r="A44">
        <f t="shared" si="4"/>
        <v>15</v>
      </c>
      <c r="B44" s="1">
        <f t="shared" si="5"/>
        <v>101917.62316532286</v>
      </c>
      <c r="C44" s="1">
        <f t="shared" si="3"/>
        <v>78698.244057922915</v>
      </c>
      <c r="D44" s="1">
        <f t="shared" si="3"/>
        <v>88087</v>
      </c>
    </row>
    <row r="45" spans="1:4" x14ac:dyDescent="0.25">
      <c r="A45">
        <f t="shared" si="4"/>
        <v>16</v>
      </c>
      <c r="B45" s="1">
        <f t="shared" si="5"/>
        <v>102055.92939697609</v>
      </c>
      <c r="C45" s="1">
        <f t="shared" si="3"/>
        <v>78604.356498502151</v>
      </c>
      <c r="D45" s="1">
        <f t="shared" si="3"/>
        <v>88087</v>
      </c>
    </row>
    <row r="46" spans="1:4" x14ac:dyDescent="0.25">
      <c r="A46">
        <f t="shared" si="4"/>
        <v>17</v>
      </c>
      <c r="B46" s="1">
        <f t="shared" si="5"/>
        <v>102195.61869094586</v>
      </c>
      <c r="C46" s="1">
        <f t="shared" si="5"/>
        <v>78509.530063487182</v>
      </c>
      <c r="D46" s="1">
        <f t="shared" si="5"/>
        <v>88087</v>
      </c>
    </row>
    <row r="47" spans="1:4" x14ac:dyDescent="0.25">
      <c r="A47">
        <f t="shared" si="4"/>
        <v>18</v>
      </c>
      <c r="B47" s="1">
        <f t="shared" si="5"/>
        <v>102336.70487785533</v>
      </c>
      <c r="C47" s="1">
        <f t="shared" si="5"/>
        <v>78413.755364122058</v>
      </c>
      <c r="D47" s="1">
        <f t="shared" si="5"/>
        <v>88087</v>
      </c>
    </row>
    <row r="48" spans="1:4" x14ac:dyDescent="0.25">
      <c r="A48">
        <f t="shared" si="4"/>
        <v>19</v>
      </c>
      <c r="B48" s="1">
        <f t="shared" si="5"/>
        <v>102479.20192663389</v>
      </c>
      <c r="C48" s="1">
        <f t="shared" si="5"/>
        <v>78317.022917763286</v>
      </c>
      <c r="D48" s="1">
        <f t="shared" si="5"/>
        <v>88087</v>
      </c>
    </row>
    <row r="49" spans="1:4" x14ac:dyDescent="0.25">
      <c r="A49">
        <f t="shared" si="4"/>
        <v>20</v>
      </c>
      <c r="B49" s="1">
        <f t="shared" si="5"/>
        <v>102623.12394590024</v>
      </c>
      <c r="C49" s="1">
        <f t="shared" si="5"/>
        <v>78219.323146940922</v>
      </c>
      <c r="D49" s="1">
        <f t="shared" si="5"/>
        <v>88087</v>
      </c>
    </row>
    <row r="50" spans="1:4" x14ac:dyDescent="0.25">
      <c r="A50">
        <f t="shared" si="4"/>
        <v>21</v>
      </c>
      <c r="B50" s="1">
        <f t="shared" si="5"/>
        <v>102768.48518535924</v>
      </c>
      <c r="C50" s="1">
        <f t="shared" si="5"/>
        <v>78120.64637841034</v>
      </c>
      <c r="D50" s="1">
        <f t="shared" si="5"/>
        <v>88087</v>
      </c>
    </row>
    <row r="51" spans="1:4" x14ac:dyDescent="0.25">
      <c r="A51">
        <f t="shared" si="4"/>
        <v>22</v>
      </c>
      <c r="B51" s="1">
        <f t="shared" si="5"/>
        <v>102915.30003721284</v>
      </c>
      <c r="C51" s="1">
        <f t="shared" si="5"/>
        <v>78020.982842194455</v>
      </c>
      <c r="D51" s="1">
        <f t="shared" si="5"/>
        <v>88087</v>
      </c>
    </row>
    <row r="52" spans="1:4" x14ac:dyDescent="0.25">
      <c r="A52">
        <f t="shared" si="4"/>
        <v>23</v>
      </c>
      <c r="B52" s="1">
        <f t="shared" si="5"/>
        <v>103063.58303758498</v>
      </c>
      <c r="C52" s="1">
        <f t="shared" si="5"/>
        <v>77920.322670616399</v>
      </c>
      <c r="D52" s="1">
        <f t="shared" si="5"/>
        <v>88087</v>
      </c>
    </row>
    <row r="53" spans="1:4" x14ac:dyDescent="0.25">
      <c r="A53">
        <f t="shared" si="4"/>
        <v>24</v>
      </c>
      <c r="B53" s="1">
        <f t="shared" si="5"/>
        <v>103213.34886796083</v>
      </c>
      <c r="C53" s="1">
        <f t="shared" si="5"/>
        <v>77818.655897322562</v>
      </c>
      <c r="D53" s="1">
        <f t="shared" si="5"/>
        <v>88087</v>
      </c>
    </row>
    <row r="56" spans="1:4" x14ac:dyDescent="0.25">
      <c r="A56" t="s">
        <v>2</v>
      </c>
    </row>
    <row r="57" spans="1:4" x14ac:dyDescent="0.25">
      <c r="A57" t="s">
        <v>12</v>
      </c>
    </row>
    <row r="58" spans="1:4" x14ac:dyDescent="0.25">
      <c r="A58" t="s">
        <v>0</v>
      </c>
      <c r="B58" s="1" t="s">
        <v>1</v>
      </c>
    </row>
    <row r="59" spans="1:4" x14ac:dyDescent="0.25">
      <c r="A59">
        <v>1890</v>
      </c>
      <c r="B59" s="1">
        <v>50</v>
      </c>
      <c r="C59" s="1">
        <v>50</v>
      </c>
      <c r="D59">
        <v>50</v>
      </c>
    </row>
    <row r="60" spans="1:4" x14ac:dyDescent="0.25">
      <c r="A60">
        <f xml:space="preserve"> A59+5</f>
        <v>1895</v>
      </c>
      <c r="B60" s="1">
        <f>0.0005*B59*(500-B59)+B59</f>
        <v>61.25</v>
      </c>
      <c r="C60" s="1">
        <f>0.005*C59*(500-C59)+C59</f>
        <v>162.5</v>
      </c>
      <c r="D60" s="1">
        <f>0.006*D59*(500-D59)+D59</f>
        <v>185</v>
      </c>
    </row>
    <row r="61" spans="1:4" x14ac:dyDescent="0.25">
      <c r="A61">
        <f t="shared" ref="A61:A66" si="6" xml:space="preserve"> A60+5</f>
        <v>1900</v>
      </c>
      <c r="B61" s="1">
        <f t="shared" ref="B61:B83" si="7">0.0005*B60*(500-B60)+B60</f>
        <v>74.686718749999997</v>
      </c>
      <c r="C61" s="1">
        <f t="shared" ref="C61:C83" si="8">0.005*C60*(500-C60)+C60</f>
        <v>436.71875</v>
      </c>
      <c r="D61" s="1">
        <f t="shared" ref="D61:D83" si="9">0.006*D60*(500-D60)+D60</f>
        <v>534.65000000000009</v>
      </c>
    </row>
    <row r="62" spans="1:4" x14ac:dyDescent="0.25">
      <c r="A62">
        <f t="shared" si="6"/>
        <v>1905</v>
      </c>
      <c r="B62" s="1">
        <f t="shared" si="7"/>
        <v>90.569345458679194</v>
      </c>
      <c r="C62" s="1">
        <f t="shared" si="8"/>
        <v>574.8992919921875</v>
      </c>
      <c r="D62" s="1">
        <f t="shared" si="9"/>
        <v>423.49626499999977</v>
      </c>
    </row>
    <row r="63" spans="1:4" x14ac:dyDescent="0.25">
      <c r="A63">
        <f t="shared" si="6"/>
        <v>1910</v>
      </c>
      <c r="B63" s="1">
        <f t="shared" si="7"/>
        <v>109.11027865494221</v>
      </c>
      <c r="C63" s="1">
        <f t="shared" si="8"/>
        <v>359.60154230706394</v>
      </c>
      <c r="D63" s="1">
        <f t="shared" si="9"/>
        <v>617.89054118629883</v>
      </c>
    </row>
    <row r="64" spans="1:4" x14ac:dyDescent="0.25">
      <c r="A64">
        <f t="shared" si="6"/>
        <v>1915</v>
      </c>
      <c r="B64" s="1">
        <f t="shared" si="7"/>
        <v>130.43532186459819</v>
      </c>
      <c r="C64" s="1">
        <f t="shared" si="8"/>
        <v>612.0390519266283</v>
      </c>
      <c r="D64" s="1">
        <f t="shared" si="9"/>
        <v>180.82983942021178</v>
      </c>
    </row>
    <row r="65" spans="1:4" x14ac:dyDescent="0.25">
      <c r="A65">
        <f t="shared" si="6"/>
        <v>1920</v>
      </c>
      <c r="B65" s="1">
        <f t="shared" si="7"/>
        <v>154.53746573578707</v>
      </c>
      <c r="C65" s="1">
        <f t="shared" si="8"/>
        <v>269.17767632696899</v>
      </c>
      <c r="D65" s="1">
        <f t="shared" si="9"/>
        <v>527.12277273240966</v>
      </c>
    </row>
    <row r="66" spans="1:4" x14ac:dyDescent="0.25">
      <c r="A66">
        <f t="shared" si="6"/>
        <v>1925</v>
      </c>
      <c r="B66" s="1">
        <f t="shared" si="7"/>
        <v>181.23091801171407</v>
      </c>
      <c r="C66" s="1">
        <f t="shared" si="8"/>
        <v>579.83875998045914</v>
      </c>
      <c r="D66" s="1">
        <f t="shared" si="9"/>
        <v>441.34058573101697</v>
      </c>
    </row>
    <row r="67" spans="1:4" x14ac:dyDescent="0.25">
      <c r="A67">
        <f xml:space="preserve"> A66+5</f>
        <v>1930</v>
      </c>
      <c r="B67" s="1">
        <f t="shared" si="7"/>
        <v>210.11632469295827</v>
      </c>
      <c r="C67" s="1">
        <f t="shared" si="8"/>
        <v>348.37072205322443</v>
      </c>
      <c r="D67" s="1">
        <f t="shared" si="9"/>
        <v>596.67326724368502</v>
      </c>
    </row>
    <row r="68" spans="1:4" x14ac:dyDescent="0.25">
      <c r="A68">
        <f t="shared" ref="A68:A83" si="10" xml:space="preserve"> A67+5</f>
        <v>1935</v>
      </c>
      <c r="B68" s="1">
        <f t="shared" si="7"/>
        <v>240.5709709149595</v>
      </c>
      <c r="C68" s="1">
        <f t="shared" si="8"/>
        <v>612.48672726686073</v>
      </c>
      <c r="D68" s="1">
        <f t="shared" si="9"/>
        <v>250.57914191521627</v>
      </c>
    </row>
    <row r="69" spans="1:4" x14ac:dyDescent="0.25">
      <c r="A69">
        <f t="shared" si="10"/>
        <v>1940</v>
      </c>
      <c r="B69" s="1">
        <f t="shared" si="7"/>
        <v>271.77651762021623</v>
      </c>
      <c r="C69" s="1">
        <f t="shared" si="8"/>
        <v>268.00359004366334</v>
      </c>
      <c r="D69" s="1">
        <f t="shared" si="9"/>
        <v>625.57712948306857</v>
      </c>
    </row>
    <row r="70" spans="1:4" x14ac:dyDescent="0.25">
      <c r="A70">
        <f t="shared" si="10"/>
        <v>1945</v>
      </c>
      <c r="B70" s="1">
        <f t="shared" si="7"/>
        <v>302.78940926038445</v>
      </c>
      <c r="C70" s="1">
        <f t="shared" si="8"/>
        <v>578.88294377136185</v>
      </c>
      <c r="D70" s="1">
        <f t="shared" si="9"/>
        <v>154.22804833861858</v>
      </c>
    </row>
    <row r="71" spans="1:4" x14ac:dyDescent="0.25">
      <c r="A71">
        <f t="shared" si="10"/>
        <v>1950</v>
      </c>
      <c r="B71" s="1">
        <f t="shared" si="7"/>
        <v>332.64604839535428</v>
      </c>
      <c r="C71" s="1">
        <f t="shared" si="8"/>
        <v>350.56299025277804</v>
      </c>
      <c r="D71" s="1">
        <f t="shared" si="9"/>
        <v>474.1944479884387</v>
      </c>
    </row>
    <row r="72" spans="1:4" x14ac:dyDescent="0.25">
      <c r="A72">
        <f t="shared" si="10"/>
        <v>1955</v>
      </c>
      <c r="B72" s="1">
        <f t="shared" si="7"/>
        <v>360.48086373767069</v>
      </c>
      <c r="C72" s="1">
        <f t="shared" si="8"/>
        <v>612.49841520987638</v>
      </c>
      <c r="D72" s="1">
        <f t="shared" si="9"/>
        <v>547.61554493539427</v>
      </c>
    </row>
    <row r="73" spans="1:4" x14ac:dyDescent="0.25">
      <c r="A73">
        <f t="shared" si="10"/>
        <v>1960</v>
      </c>
      <c r="B73" s="1">
        <f t="shared" si="7"/>
        <v>385.62785311155983</v>
      </c>
      <c r="C73" s="1">
        <f t="shared" si="8"/>
        <v>267.97291006151664</v>
      </c>
      <c r="D73" s="1">
        <f t="shared" si="9"/>
        <v>391.16546941224419</v>
      </c>
    </row>
    <row r="74" spans="1:4" x14ac:dyDescent="0.25">
      <c r="A74">
        <f t="shared" si="10"/>
        <v>1965</v>
      </c>
      <c r="B74" s="1">
        <f t="shared" si="7"/>
        <v>407.68039584173442</v>
      </c>
      <c r="C74" s="1">
        <f t="shared" si="8"/>
        <v>578.85778258111986</v>
      </c>
      <c r="D74" s="1">
        <f t="shared" si="9"/>
        <v>646.5993308859687</v>
      </c>
    </row>
    <row r="75" spans="1:4" x14ac:dyDescent="0.25">
      <c r="A75">
        <f t="shared" si="10"/>
        <v>1970</v>
      </c>
      <c r="B75" s="1">
        <f t="shared" si="7"/>
        <v>426.49884222533137</v>
      </c>
      <c r="C75" s="1">
        <f t="shared" si="8"/>
        <v>350.62057676026433</v>
      </c>
      <c r="D75" s="1">
        <f t="shared" si="9"/>
        <v>77.853155330780169</v>
      </c>
    </row>
    <row r="76" spans="1:4" x14ac:dyDescent="0.25">
      <c r="A76">
        <f t="shared" si="10"/>
        <v>1975</v>
      </c>
      <c r="B76" s="1">
        <f t="shared" si="7"/>
        <v>442.17292157189019</v>
      </c>
      <c r="C76" s="1">
        <f t="shared" si="8"/>
        <v>612.49807442242309</v>
      </c>
      <c r="D76" s="1">
        <f t="shared" si="9"/>
        <v>275.04593855336918</v>
      </c>
    </row>
    <row r="77" spans="1:4" x14ac:dyDescent="0.25">
      <c r="A77">
        <f t="shared" si="10"/>
        <v>1980</v>
      </c>
      <c r="B77" s="1">
        <f t="shared" si="7"/>
        <v>454.95770567915224</v>
      </c>
      <c r="C77" s="1">
        <f t="shared" si="8"/>
        <v>267.97380462260014</v>
      </c>
      <c r="D77" s="1">
        <f t="shared" si="9"/>
        <v>646.28214432525431</v>
      </c>
    </row>
    <row r="78" spans="1:4" x14ac:dyDescent="0.25">
      <c r="A78">
        <f t="shared" si="10"/>
        <v>1985</v>
      </c>
      <c r="B78" s="1">
        <f t="shared" si="7"/>
        <v>465.20387512052122</v>
      </c>
      <c r="C78" s="1">
        <f t="shared" si="8"/>
        <v>578.85851635954316</v>
      </c>
      <c r="D78" s="1">
        <f t="shared" si="9"/>
        <v>79.044916859124214</v>
      </c>
    </row>
    <row r="79" spans="1:4" x14ac:dyDescent="0.25">
      <c r="A79">
        <f t="shared" si="10"/>
        <v>1990</v>
      </c>
      <c r="B79" s="1">
        <f t="shared" si="7"/>
        <v>473.29752118707677</v>
      </c>
      <c r="C79" s="1">
        <f t="shared" si="8"/>
        <v>350.61889744854358</v>
      </c>
      <c r="D79" s="1">
        <f t="shared" si="9"/>
        <v>278.69107414890175</v>
      </c>
    </row>
    <row r="80" spans="1:4" x14ac:dyDescent="0.25">
      <c r="A80">
        <f t="shared" si="10"/>
        <v>1995</v>
      </c>
      <c r="B80" s="1">
        <f t="shared" si="7"/>
        <v>479.61662970293025</v>
      </c>
      <c r="C80" s="1">
        <f t="shared" si="8"/>
        <v>612.49808482974095</v>
      </c>
      <c r="D80" s="1">
        <f t="shared" si="9"/>
        <v>648.75200773399501</v>
      </c>
    </row>
    <row r="81" spans="1:4" x14ac:dyDescent="0.25">
      <c r="A81">
        <f t="shared" si="10"/>
        <v>2000</v>
      </c>
      <c r="B81" s="1">
        <f t="shared" si="7"/>
        <v>484.50473138486393</v>
      </c>
      <c r="C81" s="1">
        <f t="shared" si="8"/>
        <v>267.97377730359062</v>
      </c>
      <c r="D81" s="1">
        <f t="shared" si="9"/>
        <v>69.733025702642863</v>
      </c>
    </row>
    <row r="82" spans="1:4" x14ac:dyDescent="0.25">
      <c r="A82">
        <f t="shared" si="10"/>
        <v>2005</v>
      </c>
      <c r="B82" s="1">
        <f t="shared" si="7"/>
        <v>488.25849686392036</v>
      </c>
      <c r="C82" s="1">
        <f t="shared" si="8"/>
        <v>578.85849395079526</v>
      </c>
      <c r="D82" s="1">
        <f t="shared" si="9"/>
        <v>249.75593356869877</v>
      </c>
    </row>
    <row r="83" spans="1:4" x14ac:dyDescent="0.25">
      <c r="A83">
        <f t="shared" si="10"/>
        <v>2010</v>
      </c>
      <c r="B83" s="1">
        <f t="shared" si="7"/>
        <v>491.12494119999297</v>
      </c>
      <c r="C83" s="1">
        <f t="shared" si="8"/>
        <v>350.61894873286906</v>
      </c>
      <c r="D83" s="1">
        <f t="shared" si="9"/>
        <v>624.75557615816138</v>
      </c>
    </row>
    <row r="84" spans="1:4" x14ac:dyDescent="0.25">
      <c r="C84" s="1"/>
      <c r="D84" s="1"/>
    </row>
    <row r="85" spans="1:4" x14ac:dyDescent="0.25">
      <c r="C85" s="1"/>
      <c r="D85" s="1"/>
    </row>
    <row r="86" spans="1:4" x14ac:dyDescent="0.25">
      <c r="C86" s="1"/>
      <c r="D86" s="1"/>
    </row>
    <row r="87" spans="1:4" x14ac:dyDescent="0.25">
      <c r="C87" s="1"/>
      <c r="D87" s="1"/>
    </row>
    <row r="88" spans="1:4" x14ac:dyDescent="0.25">
      <c r="C88" s="1"/>
      <c r="D88" s="1"/>
    </row>
    <row r="89" spans="1:4" x14ac:dyDescent="0.25">
      <c r="C89" s="1"/>
      <c r="D89" s="1"/>
    </row>
    <row r="90" spans="1:4" x14ac:dyDescent="0.25">
      <c r="C90" s="1"/>
      <c r="D90" s="1"/>
    </row>
    <row r="91" spans="1:4" x14ac:dyDescent="0.25">
      <c r="C91" s="1"/>
      <c r="D91" s="1"/>
    </row>
    <row r="92" spans="1:4" x14ac:dyDescent="0.25">
      <c r="C92" s="1"/>
      <c r="D92" s="1"/>
    </row>
    <row r="93" spans="1:4" x14ac:dyDescent="0.25">
      <c r="C93" s="1"/>
      <c r="D93" s="1"/>
    </row>
    <row r="94" spans="1:4" x14ac:dyDescent="0.25">
      <c r="C94" s="1"/>
      <c r="D94" s="1"/>
    </row>
  </sheetData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workbookViewId="0">
      <selection activeCell="C59" sqref="C59"/>
    </sheetView>
  </sheetViews>
  <sheetFormatPr defaultRowHeight="15" x14ac:dyDescent="0.25"/>
  <cols>
    <col min="1" max="1" width="13.85546875" customWidth="1"/>
    <col min="2" max="2" width="13.28515625" style="1" customWidth="1"/>
    <col min="3" max="3" width="14.5703125" customWidth="1"/>
    <col min="4" max="4" width="16.28515625" customWidth="1"/>
  </cols>
  <sheetData>
    <row r="1" spans="1:4" x14ac:dyDescent="0.25">
      <c r="A1" t="s">
        <v>3</v>
      </c>
    </row>
    <row r="3" spans="1:4" x14ac:dyDescent="0.25">
      <c r="A3" t="s">
        <v>4</v>
      </c>
    </row>
    <row r="4" spans="1:4" x14ac:dyDescent="0.25">
      <c r="A4" t="s">
        <v>7</v>
      </c>
    </row>
    <row r="5" spans="1:4" x14ac:dyDescent="0.25">
      <c r="A5" t="s">
        <v>5</v>
      </c>
      <c r="B5" s="1" t="s">
        <v>6</v>
      </c>
    </row>
    <row r="6" spans="1:4" x14ac:dyDescent="0.25">
      <c r="A6">
        <v>0</v>
      </c>
      <c r="B6" s="2">
        <v>0.1</v>
      </c>
      <c r="C6" s="2"/>
      <c r="D6" s="2"/>
    </row>
    <row r="7" spans="1:4" x14ac:dyDescent="0.25">
      <c r="A7">
        <f xml:space="preserve"> A6+1</f>
        <v>1</v>
      </c>
      <c r="B7" s="2">
        <f>0.5*B6+0.1</f>
        <v>0.15000000000000002</v>
      </c>
      <c r="C7" s="2"/>
      <c r="D7" s="2"/>
    </row>
    <row r="8" spans="1:4" x14ac:dyDescent="0.25">
      <c r="A8">
        <f t="shared" ref="A8:A16" si="0" xml:space="preserve"> A7+1</f>
        <v>2</v>
      </c>
      <c r="B8" s="2">
        <f t="shared" ref="B8:B16" si="1">0.5*B7+0.1</f>
        <v>0.17500000000000002</v>
      </c>
      <c r="C8" s="2"/>
      <c r="D8" s="2"/>
    </row>
    <row r="9" spans="1:4" x14ac:dyDescent="0.25">
      <c r="A9">
        <f t="shared" si="0"/>
        <v>3</v>
      </c>
      <c r="B9" s="2">
        <f t="shared" si="1"/>
        <v>0.1875</v>
      </c>
      <c r="C9" s="2"/>
      <c r="D9" s="2"/>
    </row>
    <row r="10" spans="1:4" x14ac:dyDescent="0.25">
      <c r="A10">
        <f t="shared" si="0"/>
        <v>4</v>
      </c>
      <c r="B10" s="2">
        <f t="shared" si="1"/>
        <v>0.19375000000000001</v>
      </c>
      <c r="C10" s="2"/>
      <c r="D10" s="2"/>
    </row>
    <row r="11" spans="1:4" x14ac:dyDescent="0.25">
      <c r="A11">
        <f t="shared" si="0"/>
        <v>5</v>
      </c>
      <c r="B11" s="2">
        <f t="shared" si="1"/>
        <v>0.19687500000000002</v>
      </c>
      <c r="C11" s="2"/>
      <c r="D11" s="2"/>
    </row>
    <row r="12" spans="1:4" x14ac:dyDescent="0.25">
      <c r="A12">
        <f t="shared" si="0"/>
        <v>6</v>
      </c>
      <c r="B12" s="2">
        <f t="shared" si="1"/>
        <v>0.19843750000000002</v>
      </c>
      <c r="C12" s="2"/>
      <c r="D12" s="2"/>
    </row>
    <row r="13" spans="1:4" x14ac:dyDescent="0.25">
      <c r="A13">
        <f t="shared" si="0"/>
        <v>7</v>
      </c>
      <c r="B13" s="2">
        <f t="shared" si="1"/>
        <v>0.19921875</v>
      </c>
      <c r="C13" s="2"/>
      <c r="D13" s="2"/>
    </row>
    <row r="14" spans="1:4" x14ac:dyDescent="0.25">
      <c r="A14">
        <f t="shared" si="0"/>
        <v>8</v>
      </c>
      <c r="B14" s="2">
        <f t="shared" si="1"/>
        <v>0.19960937500000001</v>
      </c>
      <c r="C14" s="2"/>
      <c r="D14" s="2"/>
    </row>
    <row r="15" spans="1:4" x14ac:dyDescent="0.25">
      <c r="A15">
        <f t="shared" si="0"/>
        <v>9</v>
      </c>
      <c r="B15" s="2">
        <f t="shared" si="1"/>
        <v>0.19980468750000002</v>
      </c>
      <c r="C15" s="2"/>
      <c r="D15" s="2"/>
    </row>
    <row r="16" spans="1:4" x14ac:dyDescent="0.25">
      <c r="A16">
        <f t="shared" si="0"/>
        <v>10</v>
      </c>
      <c r="B16" s="2">
        <f t="shared" si="1"/>
        <v>0.19990234375000002</v>
      </c>
      <c r="C16" s="2"/>
      <c r="D16" s="2"/>
    </row>
    <row r="26" spans="1:4" x14ac:dyDescent="0.25">
      <c r="A26" t="s">
        <v>8</v>
      </c>
    </row>
    <row r="27" spans="1:4" x14ac:dyDescent="0.25">
      <c r="A27" t="s">
        <v>9</v>
      </c>
    </row>
    <row r="28" spans="1:4" x14ac:dyDescent="0.25">
      <c r="A28" t="s">
        <v>10</v>
      </c>
      <c r="B28" s="1" t="s">
        <v>11</v>
      </c>
    </row>
    <row r="29" spans="1:4" x14ac:dyDescent="0.25">
      <c r="A29">
        <v>0</v>
      </c>
      <c r="B29" s="1">
        <v>100000</v>
      </c>
      <c r="C29" s="1"/>
    </row>
    <row r="30" spans="1:4" x14ac:dyDescent="0.25">
      <c r="A30">
        <f xml:space="preserve"> A29+1</f>
        <v>1</v>
      </c>
      <c r="B30" s="1">
        <f>1.01*B29-880.87</f>
        <v>100119.13</v>
      </c>
      <c r="C30" s="1"/>
      <c r="D30" s="1"/>
    </row>
    <row r="31" spans="1:4" x14ac:dyDescent="0.25">
      <c r="A31">
        <f t="shared" ref="A31:A53" si="2" xml:space="preserve"> A30+1</f>
        <v>2</v>
      </c>
      <c r="B31" s="1">
        <f t="shared" ref="B31:D53" si="3">1.01*B30-880.87</f>
        <v>100239.45130000002</v>
      </c>
      <c r="C31" s="1"/>
      <c r="D31" s="1"/>
    </row>
    <row r="32" spans="1:4" x14ac:dyDescent="0.25">
      <c r="A32">
        <f t="shared" si="2"/>
        <v>3</v>
      </c>
      <c r="B32" s="1">
        <f t="shared" si="3"/>
        <v>100360.97581300003</v>
      </c>
      <c r="C32" s="1"/>
      <c r="D32" s="1"/>
    </row>
    <row r="33" spans="1:4" x14ac:dyDescent="0.25">
      <c r="A33">
        <f t="shared" si="2"/>
        <v>4</v>
      </c>
      <c r="B33" s="1">
        <f t="shared" si="3"/>
        <v>100483.71557113003</v>
      </c>
      <c r="C33" s="1"/>
      <c r="D33" s="1"/>
    </row>
    <row r="34" spans="1:4" x14ac:dyDescent="0.25">
      <c r="A34">
        <f t="shared" si="2"/>
        <v>5</v>
      </c>
      <c r="B34" s="1">
        <f t="shared" si="3"/>
        <v>100607.68272684133</v>
      </c>
      <c r="C34" s="1"/>
      <c r="D34" s="1"/>
    </row>
    <row r="35" spans="1:4" x14ac:dyDescent="0.25">
      <c r="A35">
        <f t="shared" si="2"/>
        <v>6</v>
      </c>
      <c r="B35" s="1">
        <f t="shared" si="3"/>
        <v>100732.88955410974</v>
      </c>
      <c r="C35" s="1"/>
      <c r="D35" s="1"/>
    </row>
    <row r="36" spans="1:4" x14ac:dyDescent="0.25">
      <c r="A36">
        <f t="shared" si="2"/>
        <v>7</v>
      </c>
      <c r="B36" s="1">
        <f t="shared" si="3"/>
        <v>100859.34844965085</v>
      </c>
      <c r="C36" s="1"/>
      <c r="D36" s="1"/>
    </row>
    <row r="37" spans="1:4" x14ac:dyDescent="0.25">
      <c r="A37">
        <f t="shared" si="2"/>
        <v>8</v>
      </c>
      <c r="B37" s="1">
        <f t="shared" si="3"/>
        <v>100987.07193414736</v>
      </c>
      <c r="C37" s="1"/>
      <c r="D37" s="1"/>
    </row>
    <row r="38" spans="1:4" x14ac:dyDescent="0.25">
      <c r="A38">
        <f t="shared" si="2"/>
        <v>9</v>
      </c>
      <c r="B38" s="1">
        <f t="shared" si="3"/>
        <v>101116.07265348884</v>
      </c>
      <c r="C38" s="1"/>
      <c r="D38" s="1"/>
    </row>
    <row r="39" spans="1:4" x14ac:dyDescent="0.25">
      <c r="A39">
        <f t="shared" si="2"/>
        <v>10</v>
      </c>
      <c r="B39" s="1">
        <f t="shared" si="3"/>
        <v>101246.36338002373</v>
      </c>
      <c r="C39" s="1"/>
      <c r="D39" s="1"/>
    </row>
    <row r="40" spans="1:4" x14ac:dyDescent="0.25">
      <c r="A40">
        <f t="shared" si="2"/>
        <v>11</v>
      </c>
      <c r="B40" s="1">
        <f t="shared" si="3"/>
        <v>101377.95701382397</v>
      </c>
      <c r="C40" s="1"/>
      <c r="D40" s="1"/>
    </row>
    <row r="41" spans="1:4" x14ac:dyDescent="0.25">
      <c r="A41">
        <f t="shared" si="2"/>
        <v>12</v>
      </c>
      <c r="B41" s="1">
        <f t="shared" si="3"/>
        <v>101510.86658396221</v>
      </c>
      <c r="C41" s="1"/>
      <c r="D41" s="1"/>
    </row>
    <row r="42" spans="1:4" x14ac:dyDescent="0.25">
      <c r="A42">
        <f t="shared" si="2"/>
        <v>13</v>
      </c>
      <c r="B42" s="1">
        <f t="shared" si="3"/>
        <v>101645.10524980184</v>
      </c>
      <c r="C42" s="1"/>
      <c r="D42" s="1"/>
    </row>
    <row r="43" spans="1:4" x14ac:dyDescent="0.25">
      <c r="A43">
        <f t="shared" si="2"/>
        <v>14</v>
      </c>
      <c r="B43" s="1">
        <f t="shared" si="3"/>
        <v>101780.68630229986</v>
      </c>
      <c r="C43" s="1"/>
      <c r="D43" s="1"/>
    </row>
    <row r="44" spans="1:4" x14ac:dyDescent="0.25">
      <c r="A44">
        <f t="shared" si="2"/>
        <v>15</v>
      </c>
      <c r="B44" s="1">
        <f t="shared" si="3"/>
        <v>101917.62316532286</v>
      </c>
      <c r="C44" s="1"/>
      <c r="D44" s="1"/>
    </row>
    <row r="45" spans="1:4" x14ac:dyDescent="0.25">
      <c r="A45">
        <f t="shared" si="2"/>
        <v>16</v>
      </c>
      <c r="B45" s="1">
        <f t="shared" si="3"/>
        <v>102055.92939697609</v>
      </c>
      <c r="C45" s="1"/>
      <c r="D45" s="1"/>
    </row>
    <row r="46" spans="1:4" x14ac:dyDescent="0.25">
      <c r="A46">
        <f t="shared" si="2"/>
        <v>17</v>
      </c>
      <c r="B46" s="1">
        <f t="shared" si="3"/>
        <v>102195.61869094586</v>
      </c>
      <c r="C46" s="1"/>
      <c r="D46" s="1"/>
    </row>
    <row r="47" spans="1:4" x14ac:dyDescent="0.25">
      <c r="A47">
        <f t="shared" si="2"/>
        <v>18</v>
      </c>
      <c r="B47" s="1">
        <f t="shared" si="3"/>
        <v>102336.70487785533</v>
      </c>
      <c r="C47" s="1"/>
      <c r="D47" s="1"/>
    </row>
    <row r="48" spans="1:4" x14ac:dyDescent="0.25">
      <c r="A48">
        <f t="shared" si="2"/>
        <v>19</v>
      </c>
      <c r="B48" s="1">
        <f t="shared" si="3"/>
        <v>102479.20192663389</v>
      </c>
      <c r="C48" s="1"/>
      <c r="D48" s="1"/>
    </row>
    <row r="49" spans="1:4" x14ac:dyDescent="0.25">
      <c r="A49">
        <f t="shared" si="2"/>
        <v>20</v>
      </c>
      <c r="B49" s="1">
        <f t="shared" si="3"/>
        <v>102623.12394590024</v>
      </c>
      <c r="C49" s="1"/>
      <c r="D49" s="1"/>
    </row>
    <row r="50" spans="1:4" x14ac:dyDescent="0.25">
      <c r="A50">
        <f t="shared" si="2"/>
        <v>21</v>
      </c>
      <c r="B50" s="1">
        <f t="shared" si="3"/>
        <v>102768.48518535924</v>
      </c>
      <c r="C50" s="1"/>
      <c r="D50" s="1"/>
    </row>
    <row r="51" spans="1:4" x14ac:dyDescent="0.25">
      <c r="A51">
        <f t="shared" si="2"/>
        <v>22</v>
      </c>
      <c r="B51" s="1">
        <f t="shared" si="3"/>
        <v>102915.30003721284</v>
      </c>
      <c r="C51" s="1"/>
      <c r="D51" s="1"/>
    </row>
    <row r="52" spans="1:4" x14ac:dyDescent="0.25">
      <c r="A52">
        <f t="shared" si="2"/>
        <v>23</v>
      </c>
      <c r="B52" s="1">
        <f t="shared" si="3"/>
        <v>103063.58303758498</v>
      </c>
      <c r="C52" s="1"/>
      <c r="D52" s="1"/>
    </row>
    <row r="53" spans="1:4" x14ac:dyDescent="0.25">
      <c r="A53">
        <f t="shared" si="2"/>
        <v>24</v>
      </c>
      <c r="B53" s="1">
        <f t="shared" si="3"/>
        <v>103213.34886796083</v>
      </c>
      <c r="C53" s="1"/>
      <c r="D53" s="1"/>
    </row>
    <row r="56" spans="1:4" x14ac:dyDescent="0.25">
      <c r="A56" t="s">
        <v>2</v>
      </c>
    </row>
    <row r="57" spans="1:4" x14ac:dyDescent="0.25">
      <c r="A57" t="s">
        <v>12</v>
      </c>
    </row>
    <row r="58" spans="1:4" x14ac:dyDescent="0.25">
      <c r="A58" t="s">
        <v>0</v>
      </c>
      <c r="B58" s="1" t="s">
        <v>1</v>
      </c>
    </row>
    <row r="59" spans="1:4" x14ac:dyDescent="0.25">
      <c r="A59">
        <v>1890</v>
      </c>
      <c r="B59" s="1">
        <v>50</v>
      </c>
      <c r="C59" s="1"/>
    </row>
    <row r="60" spans="1:4" x14ac:dyDescent="0.25">
      <c r="A60">
        <f xml:space="preserve"> A59+5</f>
        <v>1895</v>
      </c>
      <c r="B60" s="1">
        <f>0.0005*B59*(500-B59)+B59</f>
        <v>61.25</v>
      </c>
      <c r="C60" s="1"/>
      <c r="D60" s="1"/>
    </row>
    <row r="61" spans="1:4" x14ac:dyDescent="0.25">
      <c r="A61">
        <f t="shared" ref="A61:A66" si="4" xml:space="preserve"> A60+5</f>
        <v>1900</v>
      </c>
      <c r="B61" s="1">
        <f t="shared" ref="B61:B94" si="5">0.0005*B60*(500-B60)+B60</f>
        <v>74.686718749999997</v>
      </c>
      <c r="C61" s="1"/>
      <c r="D61" s="1"/>
    </row>
    <row r="62" spans="1:4" x14ac:dyDescent="0.25">
      <c r="A62">
        <f t="shared" si="4"/>
        <v>1905</v>
      </c>
      <c r="B62" s="1">
        <f t="shared" si="5"/>
        <v>90.569345458679194</v>
      </c>
      <c r="C62" s="1"/>
      <c r="D62" s="1"/>
    </row>
    <row r="63" spans="1:4" x14ac:dyDescent="0.25">
      <c r="A63">
        <f t="shared" si="4"/>
        <v>1910</v>
      </c>
      <c r="B63" s="1">
        <f t="shared" si="5"/>
        <v>109.11027865494221</v>
      </c>
      <c r="C63" s="1"/>
      <c r="D63" s="1"/>
    </row>
    <row r="64" spans="1:4" x14ac:dyDescent="0.25">
      <c r="A64">
        <f t="shared" si="4"/>
        <v>1915</v>
      </c>
      <c r="B64" s="1">
        <f t="shared" si="5"/>
        <v>130.43532186459819</v>
      </c>
      <c r="C64" s="1"/>
      <c r="D64" s="1"/>
    </row>
    <row r="65" spans="1:4" x14ac:dyDescent="0.25">
      <c r="A65">
        <f t="shared" si="4"/>
        <v>1920</v>
      </c>
      <c r="B65" s="1">
        <f t="shared" si="5"/>
        <v>154.53746573578707</v>
      </c>
      <c r="C65" s="1"/>
      <c r="D65" s="1"/>
    </row>
    <row r="66" spans="1:4" x14ac:dyDescent="0.25">
      <c r="A66">
        <f t="shared" si="4"/>
        <v>1925</v>
      </c>
      <c r="B66" s="1">
        <f t="shared" si="5"/>
        <v>181.23091801171407</v>
      </c>
      <c r="C66" s="1"/>
      <c r="D66" s="1"/>
    </row>
    <row r="67" spans="1:4" x14ac:dyDescent="0.25">
      <c r="A67">
        <f xml:space="preserve"> A66+5</f>
        <v>1930</v>
      </c>
      <c r="B67" s="1">
        <f t="shared" si="5"/>
        <v>210.11632469295827</v>
      </c>
      <c r="C67" s="1"/>
      <c r="D67" s="1"/>
    </row>
    <row r="68" spans="1:4" x14ac:dyDescent="0.25">
      <c r="A68">
        <f t="shared" ref="A68:A94" si="6" xml:space="preserve"> A67+5</f>
        <v>1935</v>
      </c>
      <c r="B68" s="1">
        <f t="shared" si="5"/>
        <v>240.5709709149595</v>
      </c>
      <c r="C68" s="1"/>
      <c r="D68" s="1"/>
    </row>
    <row r="69" spans="1:4" x14ac:dyDescent="0.25">
      <c r="A69">
        <f t="shared" si="6"/>
        <v>1940</v>
      </c>
      <c r="B69" s="1">
        <f t="shared" si="5"/>
        <v>271.77651762021623</v>
      </c>
      <c r="C69" s="1"/>
      <c r="D69" s="1"/>
    </row>
    <row r="70" spans="1:4" x14ac:dyDescent="0.25">
      <c r="A70">
        <f t="shared" si="6"/>
        <v>1945</v>
      </c>
      <c r="B70" s="1">
        <f t="shared" si="5"/>
        <v>302.78940926038445</v>
      </c>
      <c r="C70" s="1"/>
      <c r="D70" s="1"/>
    </row>
    <row r="71" spans="1:4" x14ac:dyDescent="0.25">
      <c r="A71">
        <f t="shared" si="6"/>
        <v>1950</v>
      </c>
      <c r="B71" s="1">
        <f t="shared" si="5"/>
        <v>332.64604839535428</v>
      </c>
      <c r="C71" s="1"/>
      <c r="D71" s="1"/>
    </row>
    <row r="72" spans="1:4" x14ac:dyDescent="0.25">
      <c r="A72">
        <f t="shared" si="6"/>
        <v>1955</v>
      </c>
      <c r="B72" s="1">
        <f t="shared" si="5"/>
        <v>360.48086373767069</v>
      </c>
      <c r="C72" s="1"/>
      <c r="D72" s="1"/>
    </row>
    <row r="73" spans="1:4" x14ac:dyDescent="0.25">
      <c r="A73">
        <f t="shared" si="6"/>
        <v>1960</v>
      </c>
      <c r="B73" s="1">
        <f t="shared" si="5"/>
        <v>385.62785311155983</v>
      </c>
      <c r="C73" s="1"/>
      <c r="D73" s="1"/>
    </row>
    <row r="74" spans="1:4" x14ac:dyDescent="0.25">
      <c r="A74">
        <f t="shared" si="6"/>
        <v>1965</v>
      </c>
      <c r="B74" s="1">
        <f t="shared" si="5"/>
        <v>407.68039584173442</v>
      </c>
      <c r="C74" s="1"/>
      <c r="D74" s="1"/>
    </row>
    <row r="75" spans="1:4" x14ac:dyDescent="0.25">
      <c r="A75">
        <f t="shared" si="6"/>
        <v>1970</v>
      </c>
      <c r="B75" s="1">
        <f t="shared" si="5"/>
        <v>426.49884222533137</v>
      </c>
      <c r="C75" s="1"/>
      <c r="D75" s="1"/>
    </row>
    <row r="76" spans="1:4" x14ac:dyDescent="0.25">
      <c r="A76">
        <f t="shared" si="6"/>
        <v>1975</v>
      </c>
      <c r="B76" s="1">
        <f t="shared" si="5"/>
        <v>442.17292157189019</v>
      </c>
      <c r="C76" s="1"/>
      <c r="D76" s="1"/>
    </row>
    <row r="77" spans="1:4" x14ac:dyDescent="0.25">
      <c r="A77">
        <f t="shared" si="6"/>
        <v>1980</v>
      </c>
      <c r="B77" s="1">
        <f t="shared" si="5"/>
        <v>454.95770567915224</v>
      </c>
      <c r="C77" s="1"/>
      <c r="D77" s="1"/>
    </row>
    <row r="78" spans="1:4" x14ac:dyDescent="0.25">
      <c r="A78">
        <f t="shared" si="6"/>
        <v>1985</v>
      </c>
      <c r="B78" s="1">
        <f t="shared" si="5"/>
        <v>465.20387512052122</v>
      </c>
      <c r="C78" s="1"/>
      <c r="D78" s="1"/>
    </row>
    <row r="79" spans="1:4" x14ac:dyDescent="0.25">
      <c r="A79">
        <f t="shared" si="6"/>
        <v>1990</v>
      </c>
      <c r="B79" s="1">
        <f t="shared" si="5"/>
        <v>473.29752118707677</v>
      </c>
      <c r="C79" s="1"/>
      <c r="D79" s="1"/>
    </row>
    <row r="80" spans="1:4" x14ac:dyDescent="0.25">
      <c r="A80">
        <f t="shared" si="6"/>
        <v>1995</v>
      </c>
      <c r="B80" s="1">
        <f t="shared" si="5"/>
        <v>479.61662970293025</v>
      </c>
      <c r="C80" s="1"/>
      <c r="D80" s="1"/>
    </row>
    <row r="81" spans="1:4" x14ac:dyDescent="0.25">
      <c r="A81">
        <f t="shared" si="6"/>
        <v>2000</v>
      </c>
      <c r="B81" s="1">
        <f t="shared" si="5"/>
        <v>484.50473138486393</v>
      </c>
      <c r="C81" s="1"/>
      <c r="D81" s="1"/>
    </row>
    <row r="82" spans="1:4" x14ac:dyDescent="0.25">
      <c r="A82">
        <f t="shared" si="6"/>
        <v>2005</v>
      </c>
      <c r="B82" s="1">
        <f t="shared" si="5"/>
        <v>488.25849686392036</v>
      </c>
      <c r="C82" s="1"/>
      <c r="D82" s="1"/>
    </row>
    <row r="83" spans="1:4" x14ac:dyDescent="0.25">
      <c r="A83">
        <f t="shared" si="6"/>
        <v>2010</v>
      </c>
      <c r="B83" s="1">
        <f t="shared" si="5"/>
        <v>491.12494119999297</v>
      </c>
      <c r="C83" s="1"/>
      <c r="D83" s="1"/>
    </row>
    <row r="84" spans="1:4" x14ac:dyDescent="0.25">
      <c r="C84" s="1"/>
      <c r="D84" s="1"/>
    </row>
    <row r="85" spans="1:4" x14ac:dyDescent="0.25">
      <c r="C85" s="1"/>
      <c r="D85" s="1"/>
    </row>
    <row r="86" spans="1:4" x14ac:dyDescent="0.25">
      <c r="C86" s="1"/>
      <c r="D86" s="1"/>
    </row>
    <row r="87" spans="1:4" x14ac:dyDescent="0.25">
      <c r="C87" s="1"/>
      <c r="D87" s="1"/>
    </row>
    <row r="88" spans="1:4" x14ac:dyDescent="0.25">
      <c r="C88" s="1"/>
      <c r="D88" s="1"/>
    </row>
    <row r="89" spans="1:4" x14ac:dyDescent="0.25">
      <c r="C89" s="1"/>
      <c r="D89" s="1"/>
    </row>
    <row r="90" spans="1:4" x14ac:dyDescent="0.25">
      <c r="C90" s="1"/>
      <c r="D90" s="1"/>
    </row>
    <row r="91" spans="1:4" x14ac:dyDescent="0.25">
      <c r="C91" s="1"/>
      <c r="D91" s="1"/>
    </row>
    <row r="92" spans="1:4" x14ac:dyDescent="0.25">
      <c r="C92" s="1"/>
      <c r="D92" s="1"/>
    </row>
    <row r="93" spans="1:4" x14ac:dyDescent="0.25">
      <c r="C93" s="1"/>
      <c r="D93" s="1"/>
    </row>
    <row r="94" spans="1:4" x14ac:dyDescent="0.25">
      <c r="C94" s="1"/>
      <c r="D94" s="1"/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Kobylus Abernathy</dc:creator>
  <cp:lastModifiedBy>Abernathy, Zachary John</cp:lastModifiedBy>
  <dcterms:created xsi:type="dcterms:W3CDTF">2012-01-10T17:56:45Z</dcterms:created>
  <dcterms:modified xsi:type="dcterms:W3CDTF">2018-01-16T15:25:15Z</dcterms:modified>
</cp:coreProperties>
</file>