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9" i="2" l="1"/>
  <c r="B40" i="2" s="1"/>
  <c r="A39" i="2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" i="2"/>
  <c r="A8" i="2" s="1"/>
  <c r="A9" i="2" s="1"/>
  <c r="A10" i="2" s="1"/>
  <c r="A11" i="2" s="1"/>
  <c r="A12" i="2" s="1"/>
  <c r="A13" i="2" s="1"/>
  <c r="A14" i="2" s="1"/>
  <c r="B6" i="2"/>
  <c r="B7" i="2" s="1"/>
  <c r="B8" i="2" l="1"/>
  <c r="B41" i="2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38" i="1"/>
  <c r="B59" i="1"/>
  <c r="B60" i="1" s="1"/>
  <c r="B61" i="1" s="1"/>
  <c r="B62" i="1" s="1"/>
  <c r="B39" i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C6" i="1"/>
  <c r="B8" i="1"/>
  <c r="B9" i="1" s="1"/>
  <c r="B10" i="1" s="1"/>
  <c r="B11" i="1" s="1"/>
  <c r="B12" i="1" s="1"/>
  <c r="B13" i="1" s="1"/>
  <c r="B14" i="1" s="1"/>
  <c r="C13" i="1" s="1"/>
  <c r="B7" i="1"/>
  <c r="B6" i="1"/>
  <c r="A7" i="1"/>
  <c r="A8" i="1" s="1"/>
  <c r="A9" i="1" s="1"/>
  <c r="A10" i="1" s="1"/>
  <c r="A11" i="1" s="1"/>
  <c r="A12" i="1" s="1"/>
  <c r="A13" i="1" s="1"/>
  <c r="A14" i="1" s="1"/>
  <c r="B42" i="2" l="1"/>
  <c r="B9" i="2"/>
  <c r="C12" i="1"/>
  <c r="C10" i="1"/>
  <c r="C8" i="1"/>
  <c r="C11" i="1"/>
  <c r="C9" i="1"/>
  <c r="C7" i="1"/>
  <c r="B10" i="2" l="1"/>
  <c r="B43" i="2"/>
  <c r="B44" i="2" l="1"/>
  <c r="B11" i="2"/>
  <c r="B12" i="2" l="1"/>
  <c r="B45" i="2"/>
  <c r="B46" i="2" l="1"/>
  <c r="B13" i="2"/>
  <c r="B14" i="2" l="1"/>
  <c r="B47" i="2"/>
  <c r="B48" i="2" l="1"/>
  <c r="B49" i="2" l="1"/>
  <c r="B50" i="2" l="1"/>
  <c r="B51" i="2" l="1"/>
  <c r="B52" i="2" l="1"/>
  <c r="B53" i="2" l="1"/>
  <c r="B54" i="2" l="1"/>
  <c r="B55" i="2" l="1"/>
  <c r="B56" i="2" l="1"/>
  <c r="B57" i="2" l="1"/>
  <c r="B58" i="2" l="1"/>
  <c r="B59" i="2" l="1"/>
  <c r="B60" i="2" l="1"/>
  <c r="B61" i="2" l="1"/>
  <c r="B62" i="2" l="1"/>
</calcChain>
</file>

<file path=xl/sharedStrings.xml><?xml version="1.0" encoding="utf-8"?>
<sst xmlns="http://schemas.openxmlformats.org/spreadsheetml/2006/main" count="24" uniqueCount="12">
  <si>
    <t>Year</t>
  </si>
  <si>
    <t>Number of Owls</t>
  </si>
  <si>
    <t>Section 1.2: Approximating Change with Difference Equations</t>
  </si>
  <si>
    <t>Example: Owl Population</t>
  </si>
  <si>
    <t>Given the owl population of a 40 year period, come up with a dynamical system modeling the behavior of the owl population.</t>
  </si>
  <si>
    <t xml:space="preserve">Solution: We see from the graph of the change in owl population vs. owl population, the system is changing at a linear rate. This means that the rate of change in population is proportional to the owl population, with the slope of the line being the constant of </t>
  </si>
  <si>
    <t>porportionality. This gives the following dynamical system (where p_n is the population, n five year periods after 1970):</t>
  </si>
  <si>
    <t>Example: Owl Population Revisited</t>
  </si>
  <si>
    <t xml:space="preserve">Solution: The problem here is this system is no longer changing at a constant rate; the change is now quadratic. We see that the model has an "S"-shaped curve, which we might recognize from calculus as behavior typical of a logistic function. </t>
  </si>
  <si>
    <t>Looking at the long-term behavior, we see our data seems to taper off at a population of 500; this is our carrying capacity. Using our knowledge of the logistic equation, we can arrive at the following model:</t>
  </si>
  <si>
    <t>Change/5 Years</t>
  </si>
  <si>
    <t>Here is a more realistic data set that takes into account limited resources for the owl population. We now wish to re-analyze the owl population with this new set.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</si>
</sst>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Owl Population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Sheet1!$A$6:$A$14</c:f>
              <c:numCache>
                <c:formatCode>General</c:formatCode>
                <c:ptCount val="9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</c:numCache>
            </c:numRef>
          </c:xVal>
          <c:yVal>
            <c:numRef>
              <c:f>Sheet1!$B$6:$B$14</c:f>
              <c:numCache>
                <c:formatCode>0</c:formatCode>
                <c:ptCount val="9"/>
                <c:pt idx="0">
                  <c:v>100</c:v>
                </c:pt>
                <c:pt idx="1">
                  <c:v>145</c:v>
                </c:pt>
                <c:pt idx="2">
                  <c:v>210.25</c:v>
                </c:pt>
                <c:pt idx="3">
                  <c:v>304.86250000000001</c:v>
                </c:pt>
                <c:pt idx="4">
                  <c:v>442.05062500000003</c:v>
                </c:pt>
                <c:pt idx="5">
                  <c:v>640.97340625000004</c:v>
                </c:pt>
                <c:pt idx="6">
                  <c:v>929.41143906249999</c:v>
                </c:pt>
                <c:pt idx="7">
                  <c:v>1347.6465866406249</c:v>
                </c:pt>
                <c:pt idx="8">
                  <c:v>1954.087550628906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83936"/>
        <c:axId val="84383360"/>
      </c:scatterChart>
      <c:valAx>
        <c:axId val="8438393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84383360"/>
        <c:crosses val="autoZero"/>
        <c:crossBetween val="midCat"/>
      </c:valAx>
      <c:valAx>
        <c:axId val="8438336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84383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owls</a:t>
            </a:r>
            <a:r>
              <a:rPr lang="en-US" baseline="0"/>
              <a:t> vs. owls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Sheet1!$B$6:$B$13</c:f>
              <c:numCache>
                <c:formatCode>0</c:formatCode>
                <c:ptCount val="8"/>
                <c:pt idx="0">
                  <c:v>100</c:v>
                </c:pt>
                <c:pt idx="1">
                  <c:v>145</c:v>
                </c:pt>
                <c:pt idx="2">
                  <c:v>210.25</c:v>
                </c:pt>
                <c:pt idx="3">
                  <c:v>304.86250000000001</c:v>
                </c:pt>
                <c:pt idx="4">
                  <c:v>442.05062500000003</c:v>
                </c:pt>
                <c:pt idx="5">
                  <c:v>640.97340625000004</c:v>
                </c:pt>
                <c:pt idx="6">
                  <c:v>929.41143906249999</c:v>
                </c:pt>
                <c:pt idx="7">
                  <c:v>1347.6465866406249</c:v>
                </c:pt>
              </c:numCache>
            </c:numRef>
          </c:xVal>
          <c:yVal>
            <c:numRef>
              <c:f>Sheet1!$C$6:$C$13</c:f>
              <c:numCache>
                <c:formatCode>0</c:formatCode>
                <c:ptCount val="8"/>
                <c:pt idx="0">
                  <c:v>45</c:v>
                </c:pt>
                <c:pt idx="1">
                  <c:v>65.25</c:v>
                </c:pt>
                <c:pt idx="2">
                  <c:v>94.612500000000011</c:v>
                </c:pt>
                <c:pt idx="3">
                  <c:v>137.18812500000001</c:v>
                </c:pt>
                <c:pt idx="4">
                  <c:v>198.92278125000001</c:v>
                </c:pt>
                <c:pt idx="5">
                  <c:v>288.43803281249996</c:v>
                </c:pt>
                <c:pt idx="6">
                  <c:v>418.23514757812495</c:v>
                </c:pt>
                <c:pt idx="7">
                  <c:v>606.44096398828106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039232"/>
        <c:axId val="518039808"/>
      </c:scatterChart>
      <c:valAx>
        <c:axId val="51803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Owl</a:t>
                </a:r>
                <a:r>
                  <a:rPr lang="en-US" baseline="0"/>
                  <a:t> Population</a:t>
                </a:r>
                <a:endParaRPr lang="en-US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518039808"/>
        <c:crosses val="autoZero"/>
        <c:crossBetween val="midCat"/>
      </c:valAx>
      <c:valAx>
        <c:axId val="51803980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Change</a:t>
                </a:r>
                <a:r>
                  <a:rPr lang="en-US" baseline="0"/>
                  <a:t> in Owl Population</a:t>
                </a:r>
                <a:endParaRPr lang="en-US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5180392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Owl Population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Sheet1!$A$38:$A$62</c:f>
              <c:numCache>
                <c:formatCode>General</c:formatCode>
                <c:ptCount val="25"/>
                <c:pt idx="0">
                  <c:v>1890</c:v>
                </c:pt>
                <c:pt idx="1">
                  <c:v>1895</c:v>
                </c:pt>
                <c:pt idx="2">
                  <c:v>1900</c:v>
                </c:pt>
                <c:pt idx="3">
                  <c:v>1905</c:v>
                </c:pt>
                <c:pt idx="4">
                  <c:v>1910</c:v>
                </c:pt>
                <c:pt idx="5">
                  <c:v>1915</c:v>
                </c:pt>
                <c:pt idx="6">
                  <c:v>1920</c:v>
                </c:pt>
                <c:pt idx="7">
                  <c:v>1925</c:v>
                </c:pt>
                <c:pt idx="8">
                  <c:v>1930</c:v>
                </c:pt>
                <c:pt idx="9">
                  <c:v>1935</c:v>
                </c:pt>
                <c:pt idx="10">
                  <c:v>1940</c:v>
                </c:pt>
                <c:pt idx="11">
                  <c:v>1945</c:v>
                </c:pt>
                <c:pt idx="12">
                  <c:v>1950</c:v>
                </c:pt>
                <c:pt idx="13">
                  <c:v>1955</c:v>
                </c:pt>
                <c:pt idx="14">
                  <c:v>1960</c:v>
                </c:pt>
                <c:pt idx="15">
                  <c:v>1965</c:v>
                </c:pt>
                <c:pt idx="16">
                  <c:v>1970</c:v>
                </c:pt>
                <c:pt idx="17">
                  <c:v>1975</c:v>
                </c:pt>
                <c:pt idx="18">
                  <c:v>1980</c:v>
                </c:pt>
                <c:pt idx="19">
                  <c:v>1985</c:v>
                </c:pt>
                <c:pt idx="20">
                  <c:v>1990</c:v>
                </c:pt>
                <c:pt idx="21">
                  <c:v>1995</c:v>
                </c:pt>
                <c:pt idx="22">
                  <c:v>2000</c:v>
                </c:pt>
                <c:pt idx="23">
                  <c:v>2005</c:v>
                </c:pt>
                <c:pt idx="24">
                  <c:v>2010</c:v>
                </c:pt>
              </c:numCache>
            </c:numRef>
          </c:xVal>
          <c:yVal>
            <c:numRef>
              <c:f>Sheet1!$B$38:$B$62</c:f>
              <c:numCache>
                <c:formatCode>0</c:formatCode>
                <c:ptCount val="25"/>
                <c:pt idx="0">
                  <c:v>50</c:v>
                </c:pt>
                <c:pt idx="1">
                  <c:v>61.25</c:v>
                </c:pt>
                <c:pt idx="2">
                  <c:v>74.686718749999997</c:v>
                </c:pt>
                <c:pt idx="3">
                  <c:v>90.569345458679194</c:v>
                </c:pt>
                <c:pt idx="4">
                  <c:v>109.11027865494221</c:v>
                </c:pt>
                <c:pt idx="5">
                  <c:v>130.43532186459819</c:v>
                </c:pt>
                <c:pt idx="6">
                  <c:v>154.53746573578707</c:v>
                </c:pt>
                <c:pt idx="7">
                  <c:v>181.23091801171407</c:v>
                </c:pt>
                <c:pt idx="8">
                  <c:v>210.11632469295827</c:v>
                </c:pt>
                <c:pt idx="9">
                  <c:v>240.5709709149595</c:v>
                </c:pt>
                <c:pt idx="10">
                  <c:v>271.77651762021623</c:v>
                </c:pt>
                <c:pt idx="11">
                  <c:v>302.78940926038445</c:v>
                </c:pt>
                <c:pt idx="12">
                  <c:v>332.64604839535428</c:v>
                </c:pt>
                <c:pt idx="13">
                  <c:v>360.48086373767069</c:v>
                </c:pt>
                <c:pt idx="14">
                  <c:v>385.62785311155983</c:v>
                </c:pt>
                <c:pt idx="15">
                  <c:v>407.68039584173442</c:v>
                </c:pt>
                <c:pt idx="16">
                  <c:v>426.49884222533137</c:v>
                </c:pt>
                <c:pt idx="17">
                  <c:v>442.17292157189019</c:v>
                </c:pt>
                <c:pt idx="18">
                  <c:v>454.95770567915224</c:v>
                </c:pt>
                <c:pt idx="19">
                  <c:v>465.20387512052122</c:v>
                </c:pt>
                <c:pt idx="20">
                  <c:v>473.29752118707677</c:v>
                </c:pt>
                <c:pt idx="21">
                  <c:v>479.61662970293025</c:v>
                </c:pt>
                <c:pt idx="22">
                  <c:v>484.50473138486393</c:v>
                </c:pt>
                <c:pt idx="23">
                  <c:v>488.25849686392036</c:v>
                </c:pt>
                <c:pt idx="24">
                  <c:v>491.12494119999297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042112"/>
        <c:axId val="518042688"/>
      </c:scatterChart>
      <c:valAx>
        <c:axId val="5180421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518042688"/>
        <c:crosses val="autoZero"/>
        <c:crossBetween val="midCat"/>
      </c:valAx>
      <c:valAx>
        <c:axId val="51804268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18042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Sheet1!$B$38:$B$61</c:f>
              <c:numCache>
                <c:formatCode>0</c:formatCode>
                <c:ptCount val="24"/>
                <c:pt idx="0">
                  <c:v>50</c:v>
                </c:pt>
                <c:pt idx="1">
                  <c:v>61.25</c:v>
                </c:pt>
                <c:pt idx="2">
                  <c:v>74.686718749999997</c:v>
                </c:pt>
                <c:pt idx="3">
                  <c:v>90.569345458679194</c:v>
                </c:pt>
                <c:pt idx="4">
                  <c:v>109.11027865494221</c:v>
                </c:pt>
                <c:pt idx="5">
                  <c:v>130.43532186459819</c:v>
                </c:pt>
                <c:pt idx="6">
                  <c:v>154.53746573578707</c:v>
                </c:pt>
                <c:pt idx="7">
                  <c:v>181.23091801171407</c:v>
                </c:pt>
                <c:pt idx="8">
                  <c:v>210.11632469295827</c:v>
                </c:pt>
                <c:pt idx="9">
                  <c:v>240.5709709149595</c:v>
                </c:pt>
                <c:pt idx="10">
                  <c:v>271.77651762021623</c:v>
                </c:pt>
                <c:pt idx="11">
                  <c:v>302.78940926038445</c:v>
                </c:pt>
                <c:pt idx="12">
                  <c:v>332.64604839535428</c:v>
                </c:pt>
                <c:pt idx="13">
                  <c:v>360.48086373767069</c:v>
                </c:pt>
                <c:pt idx="14">
                  <c:v>385.62785311155983</c:v>
                </c:pt>
                <c:pt idx="15">
                  <c:v>407.68039584173442</c:v>
                </c:pt>
                <c:pt idx="16">
                  <c:v>426.49884222533137</c:v>
                </c:pt>
                <c:pt idx="17">
                  <c:v>442.17292157189019</c:v>
                </c:pt>
                <c:pt idx="18">
                  <c:v>454.95770567915224</c:v>
                </c:pt>
                <c:pt idx="19">
                  <c:v>465.20387512052122</c:v>
                </c:pt>
                <c:pt idx="20">
                  <c:v>473.29752118707677</c:v>
                </c:pt>
                <c:pt idx="21">
                  <c:v>479.61662970293025</c:v>
                </c:pt>
                <c:pt idx="22">
                  <c:v>484.50473138486393</c:v>
                </c:pt>
                <c:pt idx="23">
                  <c:v>488.25849686392036</c:v>
                </c:pt>
              </c:numCache>
            </c:numRef>
          </c:xVal>
          <c:yVal>
            <c:numRef>
              <c:f>Sheet1!$C$38:$C$61</c:f>
              <c:numCache>
                <c:formatCode>0</c:formatCode>
                <c:ptCount val="24"/>
                <c:pt idx="0">
                  <c:v>11.25</c:v>
                </c:pt>
                <c:pt idx="1">
                  <c:v>13.436718749999997</c:v>
                </c:pt>
                <c:pt idx="2">
                  <c:v>15.882626708679197</c:v>
                </c:pt>
                <c:pt idx="3">
                  <c:v>18.540933196263012</c:v>
                </c:pt>
                <c:pt idx="4">
                  <c:v>21.325043209655988</c:v>
                </c:pt>
                <c:pt idx="5">
                  <c:v>24.102143871188872</c:v>
                </c:pt>
                <c:pt idx="6">
                  <c:v>26.693452275927001</c:v>
                </c:pt>
                <c:pt idx="7">
                  <c:v>28.885406681244206</c:v>
                </c:pt>
                <c:pt idx="8">
                  <c:v>30.45464622200123</c:v>
                </c:pt>
                <c:pt idx="9">
                  <c:v>31.205546705256722</c:v>
                </c:pt>
                <c:pt idx="10">
                  <c:v>31.01289164016822</c:v>
                </c:pt>
                <c:pt idx="11">
                  <c:v>29.856639134969839</c:v>
                </c:pt>
                <c:pt idx="12">
                  <c:v>27.834815342316404</c:v>
                </c:pt>
                <c:pt idx="13">
                  <c:v>25.146989373889141</c:v>
                </c:pt>
                <c:pt idx="14">
                  <c:v>22.052542730174594</c:v>
                </c:pt>
                <c:pt idx="15">
                  <c:v>18.81844638359695</c:v>
                </c:pt>
                <c:pt idx="16">
                  <c:v>15.674079346558813</c:v>
                </c:pt>
                <c:pt idx="17">
                  <c:v>12.784784107262055</c:v>
                </c:pt>
                <c:pt idx="18">
                  <c:v>10.246169441368977</c:v>
                </c:pt>
                <c:pt idx="19">
                  <c:v>8.0936460665555501</c:v>
                </c:pt>
                <c:pt idx="20">
                  <c:v>6.3191085158534861</c:v>
                </c:pt>
                <c:pt idx="21">
                  <c:v>4.8881016819336764</c:v>
                </c:pt>
                <c:pt idx="22">
                  <c:v>3.7537654790564261</c:v>
                </c:pt>
                <c:pt idx="23">
                  <c:v>2.8664443360726182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82208"/>
        <c:axId val="525369344"/>
      </c:scatterChart>
      <c:valAx>
        <c:axId val="8438220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Owl</a:t>
                </a:r>
                <a:r>
                  <a:rPr lang="en-US" baseline="0"/>
                  <a:t> Population</a:t>
                </a:r>
                <a:endParaRPr lang="en-US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525369344"/>
        <c:crosses val="autoZero"/>
        <c:crossBetween val="midCat"/>
      </c:valAx>
      <c:valAx>
        <c:axId val="52536934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Change in Owl Population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84382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7</xdr:row>
      <xdr:rowOff>33337</xdr:rowOff>
    </xdr:from>
    <xdr:to>
      <xdr:col>14</xdr:col>
      <xdr:colOff>238125</xdr:colOff>
      <xdr:row>21</xdr:row>
      <xdr:rowOff>109537</xdr:rowOff>
    </xdr:to>
    <xdr:graphicFrame macro="">
      <xdr:nvGraphicFramePr>
        <xdr:cNvPr id="6" name="Chart 5" title="Owl Populat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342900</xdr:colOff>
      <xdr:row>7</xdr:row>
      <xdr:rowOff>42862</xdr:rowOff>
    </xdr:from>
    <xdr:to>
      <xdr:col>23</xdr:col>
      <xdr:colOff>38100</xdr:colOff>
      <xdr:row>21</xdr:row>
      <xdr:rowOff>119062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28574</xdr:colOff>
      <xdr:row>27</xdr:row>
      <xdr:rowOff>109537</xdr:rowOff>
    </xdr:from>
    <xdr:ext cx="1800225" cy="5932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6877049" y="5253037"/>
              <a:ext cx="1800225" cy="5932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i="1">
                        <a:latin typeface="Cambria Math"/>
                        <a:ea typeface="Cambria Math"/>
                      </a:rPr>
                      <m:t>∆</m:t>
                    </m:r>
                    <m:sSub>
                      <m:sSubPr>
                        <m:ctrlPr>
                          <a:rPr lang="en-US" sz="160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n-US" sz="1600" b="0" i="1">
                            <a:latin typeface="Cambria Math"/>
                            <a:ea typeface="Cambria Math"/>
                          </a:rPr>
                          <m:t>𝑝</m:t>
                        </m:r>
                      </m:e>
                      <m:sub>
                        <m:r>
                          <a:rPr lang="en-US" sz="1600" b="0" i="1">
                            <a:latin typeface="Cambria Math"/>
                            <a:ea typeface="Cambria Math"/>
                          </a:rPr>
                          <m:t>𝑛</m:t>
                        </m:r>
                      </m:sub>
                    </m:sSub>
                    <m:r>
                      <a:rPr lang="en-US" sz="1600" b="0" i="1">
                        <a:latin typeface="Cambria Math"/>
                        <a:ea typeface="Cambria Math"/>
                      </a:rPr>
                      <m:t>= .45</m:t>
                    </m:r>
                    <m:sSub>
                      <m:sSubPr>
                        <m:ctrlPr>
                          <a:rPr lang="en-US" sz="16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n-US" sz="1600" b="0" i="1">
                            <a:latin typeface="Cambria Math"/>
                            <a:ea typeface="Cambria Math"/>
                          </a:rPr>
                          <m:t>𝑝</m:t>
                        </m:r>
                      </m:e>
                      <m:sub>
                        <m:r>
                          <a:rPr lang="en-US" sz="1600" b="0" i="1">
                            <a:latin typeface="Cambria Math"/>
                            <a:ea typeface="Cambria Math"/>
                          </a:rPr>
                          <m:t>𝑛</m:t>
                        </m:r>
                      </m:sub>
                    </m:sSub>
                  </m:oMath>
                </m:oMathPara>
              </a14:m>
              <a:endParaRPr lang="en-US" sz="1600" b="0">
                <a:ea typeface="Cambria Math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6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600" b="0" i="1">
                            <a:latin typeface="Cambria Math"/>
                          </a:rPr>
                          <m:t>𝑝</m:t>
                        </m:r>
                      </m:e>
                      <m:sub>
                        <m:r>
                          <a:rPr lang="en-US" sz="1600" b="0" i="1">
                            <a:latin typeface="Cambria Math"/>
                          </a:rPr>
                          <m:t>0</m:t>
                        </m:r>
                      </m:sub>
                    </m:sSub>
                    <m:r>
                      <a:rPr lang="en-US" sz="1600" b="0" i="1">
                        <a:latin typeface="Cambria Math"/>
                      </a:rPr>
                      <m:t>=100</m:t>
                    </m:r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6877049" y="5253037"/>
              <a:ext cx="1800225" cy="5932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i="0">
                  <a:latin typeface="Cambria Math"/>
                  <a:ea typeface="Cambria Math"/>
                </a:rPr>
                <a:t>∆</a:t>
              </a:r>
              <a:r>
                <a:rPr lang="en-US" sz="1600" b="0" i="0">
                  <a:latin typeface="Cambria Math"/>
                  <a:ea typeface="Cambria Math"/>
                </a:rPr>
                <a:t>𝑝_𝑛= .45𝑝_𝑛</a:t>
              </a:r>
              <a:endParaRPr lang="en-US" sz="1600" b="0">
                <a:ea typeface="Cambria Math"/>
              </a:endParaRPr>
            </a:p>
            <a:p>
              <a:r>
                <a:rPr lang="en-US" sz="1600" b="0" i="0">
                  <a:latin typeface="Cambria Math"/>
                </a:rPr>
                <a:t>𝑝_0=100</a:t>
              </a:r>
              <a:endParaRPr lang="en-US" sz="1600"/>
            </a:p>
          </xdr:txBody>
        </xdr:sp>
      </mc:Fallback>
    </mc:AlternateContent>
    <xdr:clientData/>
  </xdr:oneCellAnchor>
  <xdr:twoCellAnchor>
    <xdr:from>
      <xdr:col>6</xdr:col>
      <xdr:colOff>66675</xdr:colOff>
      <xdr:row>40</xdr:row>
      <xdr:rowOff>119062</xdr:rowOff>
    </xdr:from>
    <xdr:to>
      <xdr:col>13</xdr:col>
      <xdr:colOff>371475</xdr:colOff>
      <xdr:row>55</xdr:row>
      <xdr:rowOff>4762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419100</xdr:colOff>
      <xdr:row>40</xdr:row>
      <xdr:rowOff>147637</xdr:rowOff>
    </xdr:from>
    <xdr:to>
      <xdr:col>22</xdr:col>
      <xdr:colOff>114300</xdr:colOff>
      <xdr:row>55</xdr:row>
      <xdr:rowOff>33337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133349</xdr:colOff>
      <xdr:row>66</xdr:row>
      <xdr:rowOff>33337</xdr:rowOff>
    </xdr:from>
    <xdr:ext cx="3505201" cy="5932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6372224" y="12606337"/>
              <a:ext cx="3505201" cy="5932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14:m>
                <m:oMath xmlns:m="http://schemas.openxmlformats.org/officeDocument/2006/math">
                  <m:r>
                    <a:rPr lang="en-US" sz="1600" i="1" baseline="0">
                      <a:latin typeface="Cambria Math"/>
                      <a:ea typeface="Cambria Math"/>
                    </a:rPr>
                    <m:t>∆</m:t>
                  </m:r>
                  <m:sSub>
                    <m:sSubPr>
                      <m:ctrlPr>
                        <a:rPr lang="en-US" sz="1600" i="1" baseline="0">
                          <a:latin typeface="Cambria Math"/>
                          <a:ea typeface="Cambria Math"/>
                        </a:rPr>
                      </m:ctrlPr>
                    </m:sSubPr>
                    <m:e>
                      <m:r>
                        <a:rPr lang="en-US" sz="1600" b="0" i="1" baseline="0">
                          <a:latin typeface="Cambria Math"/>
                          <a:ea typeface="Cambria Math"/>
                        </a:rPr>
                        <m:t>𝑝</m:t>
                      </m:r>
                    </m:e>
                    <m:sub>
                      <m:r>
                        <a:rPr lang="en-US" sz="1600" b="0" i="1" baseline="0">
                          <a:latin typeface="Cambria Math"/>
                          <a:ea typeface="Cambria Math"/>
                        </a:rPr>
                        <m:t>𝑛</m:t>
                      </m:r>
                    </m:sub>
                  </m:sSub>
                  <m:r>
                    <a:rPr lang="en-US" sz="1600" b="0" i="1" baseline="0">
                      <a:latin typeface="Cambria Math"/>
                      <a:ea typeface="Cambria Math"/>
                    </a:rPr>
                    <m:t>= </m:t>
                  </m:r>
                </m:oMath>
              </a14:m>
              <a:r>
                <a:rPr lang="en-US" sz="1600" baseline="0"/>
                <a:t>.0005(500-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600" i="1" baseline="0">
                          <a:latin typeface="Cambria Math"/>
                        </a:rPr>
                      </m:ctrlPr>
                    </m:sSubPr>
                    <m:e>
                      <m:r>
                        <a:rPr lang="en-US" sz="1600" b="0" i="1" baseline="0">
                          <a:latin typeface="Cambria Math"/>
                        </a:rPr>
                        <m:t>𝑝</m:t>
                      </m:r>
                    </m:e>
                    <m:sub>
                      <m:r>
                        <a:rPr lang="en-US" sz="1600" b="0" i="1" baseline="0">
                          <a:latin typeface="Cambria Math"/>
                        </a:rPr>
                        <m:t>𝑛</m:t>
                      </m:r>
                    </m:sub>
                  </m:sSub>
                  <m:r>
                    <a:rPr lang="en-US" sz="1600" b="0" i="1" baseline="0">
                      <a:latin typeface="Cambria Math"/>
                    </a:rPr>
                    <m:t>)</m:t>
                  </m:r>
                  <m:sSub>
                    <m:sSubPr>
                      <m:ctrlPr>
                        <a:rPr lang="en-US" sz="1600" b="0" i="1" baseline="0">
                          <a:latin typeface="Cambria Math"/>
                        </a:rPr>
                      </m:ctrlPr>
                    </m:sSubPr>
                    <m:e>
                      <m:r>
                        <a:rPr lang="en-US" sz="1600" b="0" i="1" baseline="0">
                          <a:latin typeface="Cambria Math"/>
                        </a:rPr>
                        <m:t>𝑝</m:t>
                      </m:r>
                    </m:e>
                    <m:sub>
                      <m:r>
                        <a:rPr lang="en-US" sz="1600" b="0" i="1" baseline="0">
                          <a:latin typeface="Cambria Math"/>
                        </a:rPr>
                        <m:t>𝑛</m:t>
                      </m:r>
                    </m:sub>
                  </m:sSub>
                </m:oMath>
              </a14:m>
              <a:endParaRPr lang="en-US" sz="1600" b="0" baseline="0"/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600" i="1" baseline="0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600" b="0" i="1" baseline="0">
                            <a:latin typeface="Cambria Math"/>
                          </a:rPr>
                          <m:t>𝑝</m:t>
                        </m:r>
                      </m:e>
                      <m:sub>
                        <m:r>
                          <a:rPr lang="en-US" sz="1600" b="0" i="1" baseline="0">
                            <a:latin typeface="Cambria Math"/>
                          </a:rPr>
                          <m:t>0</m:t>
                        </m:r>
                      </m:sub>
                    </m:sSub>
                    <m:r>
                      <a:rPr lang="en-US" sz="1600" b="0" i="1" baseline="0">
                        <a:latin typeface="Cambria Math"/>
                      </a:rPr>
                      <m:t>=50</m:t>
                    </m:r>
                  </m:oMath>
                </m:oMathPara>
              </a14:m>
              <a:endParaRPr lang="en-US" sz="1600" baseline="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6372224" y="12606337"/>
              <a:ext cx="3505201" cy="5932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:r>
                <a:rPr lang="en-US" sz="1600" i="0" baseline="0">
                  <a:latin typeface="Cambria Math"/>
                  <a:ea typeface="Cambria Math"/>
                </a:rPr>
                <a:t>∆</a:t>
              </a:r>
              <a:r>
                <a:rPr lang="en-US" sz="1600" b="0" i="0" baseline="0">
                  <a:latin typeface="Cambria Math"/>
                  <a:ea typeface="Cambria Math"/>
                </a:rPr>
                <a:t>𝑝_𝑛= </a:t>
              </a:r>
              <a:r>
                <a:rPr lang="en-US" sz="1600" baseline="0"/>
                <a:t>.0005(500-</a:t>
              </a:r>
              <a:r>
                <a:rPr lang="en-US" sz="1600" b="0" i="0" baseline="0">
                  <a:latin typeface="Cambria Math"/>
                </a:rPr>
                <a:t>𝑝_𝑛)𝑝_𝑛</a:t>
              </a:r>
              <a:endParaRPr lang="en-US" sz="1600" b="0" baseline="0"/>
            </a:p>
            <a:p>
              <a:r>
                <a:rPr lang="en-US" sz="1600" b="0" i="0" baseline="0">
                  <a:latin typeface="Cambria Math"/>
                </a:rPr>
                <a:t>𝑝_0=50</a:t>
              </a:r>
              <a:endParaRPr lang="en-US" sz="1600" baseline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A36" sqref="A36"/>
    </sheetView>
  </sheetViews>
  <sheetFormatPr defaultRowHeight="15" x14ac:dyDescent="0.25"/>
  <cols>
    <col min="2" max="2" width="16.5703125" style="1" customWidth="1"/>
    <col min="3" max="3" width="14.5703125" customWidth="1"/>
  </cols>
  <sheetData>
    <row r="1" spans="1:3" x14ac:dyDescent="0.25">
      <c r="A1" t="s">
        <v>2</v>
      </c>
    </row>
    <row r="3" spans="1:3" x14ac:dyDescent="0.25">
      <c r="A3" t="s">
        <v>3</v>
      </c>
    </row>
    <row r="4" spans="1:3" x14ac:dyDescent="0.25">
      <c r="A4" t="s">
        <v>4</v>
      </c>
    </row>
    <row r="5" spans="1:3" x14ac:dyDescent="0.25">
      <c r="A5" t="s">
        <v>0</v>
      </c>
      <c r="B5" s="1" t="s">
        <v>1</v>
      </c>
      <c r="C5" t="s">
        <v>10</v>
      </c>
    </row>
    <row r="6" spans="1:3" x14ac:dyDescent="0.25">
      <c r="A6">
        <v>1970</v>
      </c>
      <c r="B6" s="1">
        <f xml:space="preserve"> 100</f>
        <v>100</v>
      </c>
      <c r="C6" s="1">
        <f xml:space="preserve"> B7-B6</f>
        <v>45</v>
      </c>
    </row>
    <row r="7" spans="1:3" x14ac:dyDescent="0.25">
      <c r="A7">
        <f xml:space="preserve"> A6+5</f>
        <v>1975</v>
      </c>
      <c r="B7" s="1">
        <f xml:space="preserve"> 1.45*B6</f>
        <v>145</v>
      </c>
      <c r="C7" s="1">
        <f t="shared" ref="C7:C13" si="0" xml:space="preserve"> B8-B7</f>
        <v>65.25</v>
      </c>
    </row>
    <row r="8" spans="1:3" x14ac:dyDescent="0.25">
      <c r="A8">
        <f t="shared" ref="A8:A14" si="1" xml:space="preserve"> A7+5</f>
        <v>1980</v>
      </c>
      <c r="B8" s="1">
        <f t="shared" ref="B8:B14" si="2" xml:space="preserve"> 1.45*B7</f>
        <v>210.25</v>
      </c>
      <c r="C8" s="1">
        <f t="shared" si="0"/>
        <v>94.612500000000011</v>
      </c>
    </row>
    <row r="9" spans="1:3" x14ac:dyDescent="0.25">
      <c r="A9">
        <f t="shared" si="1"/>
        <v>1985</v>
      </c>
      <c r="B9" s="1">
        <f t="shared" si="2"/>
        <v>304.86250000000001</v>
      </c>
      <c r="C9" s="1">
        <f t="shared" si="0"/>
        <v>137.18812500000001</v>
      </c>
    </row>
    <row r="10" spans="1:3" x14ac:dyDescent="0.25">
      <c r="A10">
        <f t="shared" si="1"/>
        <v>1990</v>
      </c>
      <c r="B10" s="1">
        <f t="shared" si="2"/>
        <v>442.05062500000003</v>
      </c>
      <c r="C10" s="1">
        <f t="shared" si="0"/>
        <v>198.92278125000001</v>
      </c>
    </row>
    <row r="11" spans="1:3" x14ac:dyDescent="0.25">
      <c r="A11">
        <f t="shared" si="1"/>
        <v>1995</v>
      </c>
      <c r="B11" s="1">
        <f t="shared" si="2"/>
        <v>640.97340625000004</v>
      </c>
      <c r="C11" s="1">
        <f t="shared" si="0"/>
        <v>288.43803281249996</v>
      </c>
    </row>
    <row r="12" spans="1:3" x14ac:dyDescent="0.25">
      <c r="A12">
        <f t="shared" si="1"/>
        <v>2000</v>
      </c>
      <c r="B12" s="1">
        <f t="shared" si="2"/>
        <v>929.41143906249999</v>
      </c>
      <c r="C12" s="1">
        <f t="shared" si="0"/>
        <v>418.23514757812495</v>
      </c>
    </row>
    <row r="13" spans="1:3" x14ac:dyDescent="0.25">
      <c r="A13">
        <f t="shared" si="1"/>
        <v>2005</v>
      </c>
      <c r="B13" s="1">
        <f t="shared" si="2"/>
        <v>1347.6465866406249</v>
      </c>
      <c r="C13" s="1">
        <f t="shared" si="0"/>
        <v>606.44096398828106</v>
      </c>
    </row>
    <row r="14" spans="1:3" x14ac:dyDescent="0.25">
      <c r="A14">
        <f t="shared" si="1"/>
        <v>2010</v>
      </c>
      <c r="B14" s="1">
        <f t="shared" si="2"/>
        <v>1954.087550628906</v>
      </c>
    </row>
    <row r="26" spans="1:1" customFormat="1" x14ac:dyDescent="0.25">
      <c r="A26" t="s">
        <v>5</v>
      </c>
    </row>
    <row r="27" spans="1:1" customFormat="1" x14ac:dyDescent="0.25">
      <c r="A27" t="s">
        <v>6</v>
      </c>
    </row>
    <row r="35" spans="1:3" x14ac:dyDescent="0.25">
      <c r="A35" t="s">
        <v>7</v>
      </c>
    </row>
    <row r="36" spans="1:3" x14ac:dyDescent="0.25">
      <c r="A36" t="s">
        <v>11</v>
      </c>
    </row>
    <row r="37" spans="1:3" x14ac:dyDescent="0.25">
      <c r="A37" t="s">
        <v>0</v>
      </c>
      <c r="B37" s="1" t="s">
        <v>1</v>
      </c>
      <c r="C37" t="s">
        <v>10</v>
      </c>
    </row>
    <row r="38" spans="1:3" x14ac:dyDescent="0.25">
      <c r="A38">
        <v>1890</v>
      </c>
      <c r="B38" s="1">
        <v>50</v>
      </c>
      <c r="C38" s="1">
        <f xml:space="preserve"> B39-B38</f>
        <v>11.25</v>
      </c>
    </row>
    <row r="39" spans="1:3" x14ac:dyDescent="0.25">
      <c r="A39">
        <f xml:space="preserve"> A38+5</f>
        <v>1895</v>
      </c>
      <c r="B39" s="1">
        <f>0.0005*B38*(500-B38)+B38</f>
        <v>61.25</v>
      </c>
      <c r="C39" s="1">
        <f t="shared" ref="C39:C61" si="3" xml:space="preserve"> B40-B39</f>
        <v>13.436718749999997</v>
      </c>
    </row>
    <row r="40" spans="1:3" x14ac:dyDescent="0.25">
      <c r="A40">
        <f t="shared" ref="A40:A45" si="4" xml:space="preserve"> A39+5</f>
        <v>1900</v>
      </c>
      <c r="B40" s="1">
        <f t="shared" ref="B40:B62" si="5">0.0005*B39*(500-B39)+B39</f>
        <v>74.686718749999997</v>
      </c>
      <c r="C40" s="1">
        <f t="shared" si="3"/>
        <v>15.882626708679197</v>
      </c>
    </row>
    <row r="41" spans="1:3" x14ac:dyDescent="0.25">
      <c r="A41">
        <f t="shared" si="4"/>
        <v>1905</v>
      </c>
      <c r="B41" s="1">
        <f t="shared" si="5"/>
        <v>90.569345458679194</v>
      </c>
      <c r="C41" s="1">
        <f t="shared" si="3"/>
        <v>18.540933196263012</v>
      </c>
    </row>
    <row r="42" spans="1:3" x14ac:dyDescent="0.25">
      <c r="A42">
        <f t="shared" si="4"/>
        <v>1910</v>
      </c>
      <c r="B42" s="1">
        <f t="shared" si="5"/>
        <v>109.11027865494221</v>
      </c>
      <c r="C42" s="1">
        <f t="shared" si="3"/>
        <v>21.325043209655988</v>
      </c>
    </row>
    <row r="43" spans="1:3" x14ac:dyDescent="0.25">
      <c r="A43">
        <f t="shared" si="4"/>
        <v>1915</v>
      </c>
      <c r="B43" s="1">
        <f t="shared" si="5"/>
        <v>130.43532186459819</v>
      </c>
      <c r="C43" s="1">
        <f t="shared" si="3"/>
        <v>24.102143871188872</v>
      </c>
    </row>
    <row r="44" spans="1:3" x14ac:dyDescent="0.25">
      <c r="A44">
        <f t="shared" si="4"/>
        <v>1920</v>
      </c>
      <c r="B44" s="1">
        <f t="shared" si="5"/>
        <v>154.53746573578707</v>
      </c>
      <c r="C44" s="1">
        <f t="shared" si="3"/>
        <v>26.693452275927001</v>
      </c>
    </row>
    <row r="45" spans="1:3" x14ac:dyDescent="0.25">
      <c r="A45">
        <f t="shared" si="4"/>
        <v>1925</v>
      </c>
      <c r="B45" s="1">
        <f t="shared" si="5"/>
        <v>181.23091801171407</v>
      </c>
      <c r="C45" s="1">
        <f t="shared" si="3"/>
        <v>28.885406681244206</v>
      </c>
    </row>
    <row r="46" spans="1:3" x14ac:dyDescent="0.25">
      <c r="A46">
        <f xml:space="preserve"> A45+5</f>
        <v>1930</v>
      </c>
      <c r="B46" s="1">
        <f t="shared" si="5"/>
        <v>210.11632469295827</v>
      </c>
      <c r="C46" s="1">
        <f t="shared" si="3"/>
        <v>30.45464622200123</v>
      </c>
    </row>
    <row r="47" spans="1:3" x14ac:dyDescent="0.25">
      <c r="A47">
        <f t="shared" ref="A47:A62" si="6" xml:space="preserve"> A46+5</f>
        <v>1935</v>
      </c>
      <c r="B47" s="1">
        <f t="shared" si="5"/>
        <v>240.5709709149595</v>
      </c>
      <c r="C47" s="1">
        <f t="shared" si="3"/>
        <v>31.205546705256722</v>
      </c>
    </row>
    <row r="48" spans="1:3" x14ac:dyDescent="0.25">
      <c r="A48">
        <f t="shared" si="6"/>
        <v>1940</v>
      </c>
      <c r="B48" s="1">
        <f t="shared" si="5"/>
        <v>271.77651762021623</v>
      </c>
      <c r="C48" s="1">
        <f t="shared" si="3"/>
        <v>31.01289164016822</v>
      </c>
    </row>
    <row r="49" spans="1:3" x14ac:dyDescent="0.25">
      <c r="A49">
        <f t="shared" si="6"/>
        <v>1945</v>
      </c>
      <c r="B49" s="1">
        <f t="shared" si="5"/>
        <v>302.78940926038445</v>
      </c>
      <c r="C49" s="1">
        <f t="shared" si="3"/>
        <v>29.856639134969839</v>
      </c>
    </row>
    <row r="50" spans="1:3" x14ac:dyDescent="0.25">
      <c r="A50">
        <f t="shared" si="6"/>
        <v>1950</v>
      </c>
      <c r="B50" s="1">
        <f t="shared" si="5"/>
        <v>332.64604839535428</v>
      </c>
      <c r="C50" s="1">
        <f t="shared" si="3"/>
        <v>27.834815342316404</v>
      </c>
    </row>
    <row r="51" spans="1:3" x14ac:dyDescent="0.25">
      <c r="A51">
        <f t="shared" si="6"/>
        <v>1955</v>
      </c>
      <c r="B51" s="1">
        <f t="shared" si="5"/>
        <v>360.48086373767069</v>
      </c>
      <c r="C51" s="1">
        <f t="shared" si="3"/>
        <v>25.146989373889141</v>
      </c>
    </row>
    <row r="52" spans="1:3" x14ac:dyDescent="0.25">
      <c r="A52">
        <f t="shared" si="6"/>
        <v>1960</v>
      </c>
      <c r="B52" s="1">
        <f t="shared" si="5"/>
        <v>385.62785311155983</v>
      </c>
      <c r="C52" s="1">
        <f t="shared" si="3"/>
        <v>22.052542730174594</v>
      </c>
    </row>
    <row r="53" spans="1:3" x14ac:dyDescent="0.25">
      <c r="A53">
        <f t="shared" si="6"/>
        <v>1965</v>
      </c>
      <c r="B53" s="1">
        <f t="shared" si="5"/>
        <v>407.68039584173442</v>
      </c>
      <c r="C53" s="1">
        <f t="shared" si="3"/>
        <v>18.81844638359695</v>
      </c>
    </row>
    <row r="54" spans="1:3" x14ac:dyDescent="0.25">
      <c r="A54">
        <f t="shared" si="6"/>
        <v>1970</v>
      </c>
      <c r="B54" s="1">
        <f t="shared" si="5"/>
        <v>426.49884222533137</v>
      </c>
      <c r="C54" s="1">
        <f t="shared" si="3"/>
        <v>15.674079346558813</v>
      </c>
    </row>
    <row r="55" spans="1:3" x14ac:dyDescent="0.25">
      <c r="A55">
        <f t="shared" si="6"/>
        <v>1975</v>
      </c>
      <c r="B55" s="1">
        <f t="shared" si="5"/>
        <v>442.17292157189019</v>
      </c>
      <c r="C55" s="1">
        <f t="shared" si="3"/>
        <v>12.784784107262055</v>
      </c>
    </row>
    <row r="56" spans="1:3" x14ac:dyDescent="0.25">
      <c r="A56">
        <f t="shared" si="6"/>
        <v>1980</v>
      </c>
      <c r="B56" s="1">
        <f t="shared" si="5"/>
        <v>454.95770567915224</v>
      </c>
      <c r="C56" s="1">
        <f t="shared" si="3"/>
        <v>10.246169441368977</v>
      </c>
    </row>
    <row r="57" spans="1:3" x14ac:dyDescent="0.25">
      <c r="A57">
        <f t="shared" si="6"/>
        <v>1985</v>
      </c>
      <c r="B57" s="1">
        <f t="shared" si="5"/>
        <v>465.20387512052122</v>
      </c>
      <c r="C57" s="1">
        <f t="shared" si="3"/>
        <v>8.0936460665555501</v>
      </c>
    </row>
    <row r="58" spans="1:3" x14ac:dyDescent="0.25">
      <c r="A58">
        <f t="shared" si="6"/>
        <v>1990</v>
      </c>
      <c r="B58" s="1">
        <f t="shared" si="5"/>
        <v>473.29752118707677</v>
      </c>
      <c r="C58" s="1">
        <f t="shared" si="3"/>
        <v>6.3191085158534861</v>
      </c>
    </row>
    <row r="59" spans="1:3" x14ac:dyDescent="0.25">
      <c r="A59">
        <f t="shared" si="6"/>
        <v>1995</v>
      </c>
      <c r="B59" s="1">
        <f t="shared" si="5"/>
        <v>479.61662970293025</v>
      </c>
      <c r="C59" s="1">
        <f t="shared" si="3"/>
        <v>4.8881016819336764</v>
      </c>
    </row>
    <row r="60" spans="1:3" x14ac:dyDescent="0.25">
      <c r="A60">
        <f t="shared" si="6"/>
        <v>2000</v>
      </c>
      <c r="B60" s="1">
        <f t="shared" si="5"/>
        <v>484.50473138486393</v>
      </c>
      <c r="C60" s="1">
        <f t="shared" si="3"/>
        <v>3.7537654790564261</v>
      </c>
    </row>
    <row r="61" spans="1:3" x14ac:dyDescent="0.25">
      <c r="A61">
        <f t="shared" si="6"/>
        <v>2005</v>
      </c>
      <c r="B61" s="1">
        <f t="shared" si="5"/>
        <v>488.25849686392036</v>
      </c>
      <c r="C61" s="1">
        <f t="shared" si="3"/>
        <v>2.8664443360726182</v>
      </c>
    </row>
    <row r="62" spans="1:3" x14ac:dyDescent="0.25">
      <c r="A62">
        <f t="shared" si="6"/>
        <v>2010</v>
      </c>
      <c r="B62" s="1">
        <f t="shared" si="5"/>
        <v>491.12494119999297</v>
      </c>
    </row>
    <row r="64" spans="1:3" x14ac:dyDescent="0.25">
      <c r="A64" t="s">
        <v>8</v>
      </c>
    </row>
    <row r="65" spans="1:1" customFormat="1" x14ac:dyDescent="0.25">
      <c r="A65" t="s">
        <v>9</v>
      </c>
    </row>
  </sheetData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workbookViewId="0">
      <selection activeCell="F23" sqref="F23"/>
    </sheetView>
  </sheetViews>
  <sheetFormatPr defaultRowHeight="15" x14ac:dyDescent="0.25"/>
  <cols>
    <col min="2" max="2" width="16.5703125" style="1" customWidth="1"/>
    <col min="3" max="3" width="13" customWidth="1"/>
  </cols>
  <sheetData>
    <row r="1" spans="1:3" x14ac:dyDescent="0.25">
      <c r="A1" t="s">
        <v>2</v>
      </c>
    </row>
    <row r="3" spans="1:3" x14ac:dyDescent="0.25">
      <c r="A3" t="s">
        <v>3</v>
      </c>
    </row>
    <row r="4" spans="1:3" x14ac:dyDescent="0.25">
      <c r="A4" t="s">
        <v>4</v>
      </c>
    </row>
    <row r="5" spans="1:3" x14ac:dyDescent="0.25">
      <c r="A5" t="s">
        <v>0</v>
      </c>
      <c r="B5" s="1" t="s">
        <v>1</v>
      </c>
    </row>
    <row r="6" spans="1:3" x14ac:dyDescent="0.25">
      <c r="A6">
        <v>1970</v>
      </c>
      <c r="B6" s="1">
        <f xml:space="preserve"> 100</f>
        <v>100</v>
      </c>
      <c r="C6" s="1"/>
    </row>
    <row r="7" spans="1:3" x14ac:dyDescent="0.25">
      <c r="A7">
        <f xml:space="preserve"> A6+5</f>
        <v>1975</v>
      </c>
      <c r="B7" s="1">
        <f xml:space="preserve"> 1.45*B6</f>
        <v>145</v>
      </c>
      <c r="C7" s="1"/>
    </row>
    <row r="8" spans="1:3" x14ac:dyDescent="0.25">
      <c r="A8">
        <f t="shared" ref="A8:A14" si="0" xml:space="preserve"> A7+5</f>
        <v>1980</v>
      </c>
      <c r="B8" s="1">
        <f t="shared" ref="B8:B14" si="1" xml:space="preserve"> 1.45*B7</f>
        <v>210.25</v>
      </c>
      <c r="C8" s="1"/>
    </row>
    <row r="9" spans="1:3" x14ac:dyDescent="0.25">
      <c r="A9">
        <f t="shared" si="0"/>
        <v>1985</v>
      </c>
      <c r="B9" s="1">
        <f t="shared" si="1"/>
        <v>304.86250000000001</v>
      </c>
      <c r="C9" s="1"/>
    </row>
    <row r="10" spans="1:3" x14ac:dyDescent="0.25">
      <c r="A10">
        <f t="shared" si="0"/>
        <v>1990</v>
      </c>
      <c r="B10" s="1">
        <f t="shared" si="1"/>
        <v>442.05062500000003</v>
      </c>
      <c r="C10" s="1"/>
    </row>
    <row r="11" spans="1:3" x14ac:dyDescent="0.25">
      <c r="A11">
        <f t="shared" si="0"/>
        <v>1995</v>
      </c>
      <c r="B11" s="1">
        <f t="shared" si="1"/>
        <v>640.97340625000004</v>
      </c>
      <c r="C11" s="1"/>
    </row>
    <row r="12" spans="1:3" x14ac:dyDescent="0.25">
      <c r="A12">
        <f t="shared" si="0"/>
        <v>2000</v>
      </c>
      <c r="B12" s="1">
        <f t="shared" si="1"/>
        <v>929.41143906249999</v>
      </c>
      <c r="C12" s="1"/>
    </row>
    <row r="13" spans="1:3" x14ac:dyDescent="0.25">
      <c r="A13">
        <f t="shared" si="0"/>
        <v>2005</v>
      </c>
      <c r="B13" s="1">
        <f t="shared" si="1"/>
        <v>1347.6465866406249</v>
      </c>
      <c r="C13" s="1"/>
    </row>
    <row r="14" spans="1:3" x14ac:dyDescent="0.25">
      <c r="A14">
        <f t="shared" si="0"/>
        <v>2010</v>
      </c>
      <c r="B14" s="1">
        <f t="shared" si="1"/>
        <v>1954.087550628906</v>
      </c>
    </row>
    <row r="26" customFormat="1" x14ac:dyDescent="0.25"/>
    <row r="27" customFormat="1" x14ac:dyDescent="0.25"/>
    <row r="35" spans="1:3" x14ac:dyDescent="0.25">
      <c r="A35" t="s">
        <v>7</v>
      </c>
    </row>
    <row r="36" spans="1:3" x14ac:dyDescent="0.25">
      <c r="A36" t="s">
        <v>11</v>
      </c>
    </row>
    <row r="37" spans="1:3" x14ac:dyDescent="0.25">
      <c r="A37" t="s">
        <v>0</v>
      </c>
      <c r="B37" s="1" t="s">
        <v>1</v>
      </c>
    </row>
    <row r="38" spans="1:3" x14ac:dyDescent="0.25">
      <c r="A38">
        <v>1890</v>
      </c>
      <c r="B38" s="1">
        <v>50</v>
      </c>
      <c r="C38" s="1"/>
    </row>
    <row r="39" spans="1:3" x14ac:dyDescent="0.25">
      <c r="A39">
        <f xml:space="preserve"> A38+5</f>
        <v>1895</v>
      </c>
      <c r="B39" s="1">
        <f>0.0005*B38*(500-B38)+B38</f>
        <v>61.25</v>
      </c>
      <c r="C39" s="1"/>
    </row>
    <row r="40" spans="1:3" x14ac:dyDescent="0.25">
      <c r="A40">
        <f t="shared" ref="A40:A45" si="2" xml:space="preserve"> A39+5</f>
        <v>1900</v>
      </c>
      <c r="B40" s="1">
        <f t="shared" ref="B40:B62" si="3">0.0005*B39*(500-B39)+B39</f>
        <v>74.686718749999997</v>
      </c>
      <c r="C40" s="1"/>
    </row>
    <row r="41" spans="1:3" x14ac:dyDescent="0.25">
      <c r="A41">
        <f t="shared" si="2"/>
        <v>1905</v>
      </c>
      <c r="B41" s="1">
        <f t="shared" si="3"/>
        <v>90.569345458679194</v>
      </c>
      <c r="C41" s="1"/>
    </row>
    <row r="42" spans="1:3" x14ac:dyDescent="0.25">
      <c r="A42">
        <f t="shared" si="2"/>
        <v>1910</v>
      </c>
      <c r="B42" s="1">
        <f t="shared" si="3"/>
        <v>109.11027865494221</v>
      </c>
      <c r="C42" s="1"/>
    </row>
    <row r="43" spans="1:3" x14ac:dyDescent="0.25">
      <c r="A43">
        <f t="shared" si="2"/>
        <v>1915</v>
      </c>
      <c r="B43" s="1">
        <f t="shared" si="3"/>
        <v>130.43532186459819</v>
      </c>
      <c r="C43" s="1"/>
    </row>
    <row r="44" spans="1:3" x14ac:dyDescent="0.25">
      <c r="A44">
        <f t="shared" si="2"/>
        <v>1920</v>
      </c>
      <c r="B44" s="1">
        <f t="shared" si="3"/>
        <v>154.53746573578707</v>
      </c>
      <c r="C44" s="1"/>
    </row>
    <row r="45" spans="1:3" x14ac:dyDescent="0.25">
      <c r="A45">
        <f t="shared" si="2"/>
        <v>1925</v>
      </c>
      <c r="B45" s="1">
        <f t="shared" si="3"/>
        <v>181.23091801171407</v>
      </c>
      <c r="C45" s="1"/>
    </row>
    <row r="46" spans="1:3" x14ac:dyDescent="0.25">
      <c r="A46">
        <f xml:space="preserve"> A45+5</f>
        <v>1930</v>
      </c>
      <c r="B46" s="1">
        <f t="shared" si="3"/>
        <v>210.11632469295827</v>
      </c>
      <c r="C46" s="1"/>
    </row>
    <row r="47" spans="1:3" x14ac:dyDescent="0.25">
      <c r="A47">
        <f t="shared" ref="A47:A62" si="4" xml:space="preserve"> A46+5</f>
        <v>1935</v>
      </c>
      <c r="B47" s="1">
        <f t="shared" si="3"/>
        <v>240.5709709149595</v>
      </c>
      <c r="C47" s="1"/>
    </row>
    <row r="48" spans="1:3" x14ac:dyDescent="0.25">
      <c r="A48">
        <f t="shared" si="4"/>
        <v>1940</v>
      </c>
      <c r="B48" s="1">
        <f t="shared" si="3"/>
        <v>271.77651762021623</v>
      </c>
      <c r="C48" s="1"/>
    </row>
    <row r="49" spans="1:3" x14ac:dyDescent="0.25">
      <c r="A49">
        <f t="shared" si="4"/>
        <v>1945</v>
      </c>
      <c r="B49" s="1">
        <f t="shared" si="3"/>
        <v>302.78940926038445</v>
      </c>
      <c r="C49" s="1"/>
    </row>
    <row r="50" spans="1:3" x14ac:dyDescent="0.25">
      <c r="A50">
        <f t="shared" si="4"/>
        <v>1950</v>
      </c>
      <c r="B50" s="1">
        <f t="shared" si="3"/>
        <v>332.64604839535428</v>
      </c>
      <c r="C50" s="1"/>
    </row>
    <row r="51" spans="1:3" x14ac:dyDescent="0.25">
      <c r="A51">
        <f t="shared" si="4"/>
        <v>1955</v>
      </c>
      <c r="B51" s="1">
        <f t="shared" si="3"/>
        <v>360.48086373767069</v>
      </c>
      <c r="C51" s="1"/>
    </row>
    <row r="52" spans="1:3" x14ac:dyDescent="0.25">
      <c r="A52">
        <f t="shared" si="4"/>
        <v>1960</v>
      </c>
      <c r="B52" s="1">
        <f t="shared" si="3"/>
        <v>385.62785311155983</v>
      </c>
      <c r="C52" s="1"/>
    </row>
    <row r="53" spans="1:3" x14ac:dyDescent="0.25">
      <c r="A53">
        <f t="shared" si="4"/>
        <v>1965</v>
      </c>
      <c r="B53" s="1">
        <f t="shared" si="3"/>
        <v>407.68039584173442</v>
      </c>
      <c r="C53" s="1"/>
    </row>
    <row r="54" spans="1:3" x14ac:dyDescent="0.25">
      <c r="A54">
        <f t="shared" si="4"/>
        <v>1970</v>
      </c>
      <c r="B54" s="1">
        <f t="shared" si="3"/>
        <v>426.49884222533137</v>
      </c>
      <c r="C54" s="1"/>
    </row>
    <row r="55" spans="1:3" x14ac:dyDescent="0.25">
      <c r="A55">
        <f t="shared" si="4"/>
        <v>1975</v>
      </c>
      <c r="B55" s="1">
        <f t="shared" si="3"/>
        <v>442.17292157189019</v>
      </c>
      <c r="C55" s="1"/>
    </row>
    <row r="56" spans="1:3" x14ac:dyDescent="0.25">
      <c r="A56">
        <f t="shared" si="4"/>
        <v>1980</v>
      </c>
      <c r="B56" s="1">
        <f t="shared" si="3"/>
        <v>454.95770567915224</v>
      </c>
      <c r="C56" s="1"/>
    </row>
    <row r="57" spans="1:3" x14ac:dyDescent="0.25">
      <c r="A57">
        <f t="shared" si="4"/>
        <v>1985</v>
      </c>
      <c r="B57" s="1">
        <f t="shared" si="3"/>
        <v>465.20387512052122</v>
      </c>
      <c r="C57" s="1"/>
    </row>
    <row r="58" spans="1:3" x14ac:dyDescent="0.25">
      <c r="A58">
        <f t="shared" si="4"/>
        <v>1990</v>
      </c>
      <c r="B58" s="1">
        <f t="shared" si="3"/>
        <v>473.29752118707677</v>
      </c>
      <c r="C58" s="1"/>
    </row>
    <row r="59" spans="1:3" x14ac:dyDescent="0.25">
      <c r="A59">
        <f t="shared" si="4"/>
        <v>1995</v>
      </c>
      <c r="B59" s="1">
        <f t="shared" si="3"/>
        <v>479.61662970293025</v>
      </c>
      <c r="C59" s="1"/>
    </row>
    <row r="60" spans="1:3" x14ac:dyDescent="0.25">
      <c r="A60">
        <f t="shared" si="4"/>
        <v>2000</v>
      </c>
      <c r="B60" s="1">
        <f t="shared" si="3"/>
        <v>484.50473138486393</v>
      </c>
      <c r="C60" s="1"/>
    </row>
    <row r="61" spans="1:3" x14ac:dyDescent="0.25">
      <c r="A61">
        <f t="shared" si="4"/>
        <v>2005</v>
      </c>
      <c r="B61" s="1">
        <f t="shared" si="3"/>
        <v>488.25849686392036</v>
      </c>
      <c r="C61" s="1"/>
    </row>
    <row r="62" spans="1:3" x14ac:dyDescent="0.25">
      <c r="A62">
        <f t="shared" si="4"/>
        <v>2010</v>
      </c>
      <c r="B62" s="1">
        <f t="shared" si="3"/>
        <v>491.12494119999297</v>
      </c>
    </row>
    <row r="65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Kobylus Abernathy</dc:creator>
  <cp:lastModifiedBy>Abernathy, Zachary John</cp:lastModifiedBy>
  <dcterms:created xsi:type="dcterms:W3CDTF">2012-01-10T17:56:45Z</dcterms:created>
  <dcterms:modified xsi:type="dcterms:W3CDTF">2018-01-16T14:40:40Z</dcterms:modified>
</cp:coreProperties>
</file>