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5" l="1"/>
  <c r="C3" i="4" l="1"/>
  <c r="C4" i="4"/>
  <c r="C5" i="4"/>
  <c r="C6" i="4"/>
  <c r="C7" i="4"/>
  <c r="B3" i="4"/>
  <c r="B4" i="4"/>
  <c r="B5" i="4"/>
  <c r="B6" i="4"/>
  <c r="B7" i="4"/>
  <c r="C2" i="4"/>
  <c r="B2" i="4"/>
  <c r="C3" i="3" l="1"/>
  <c r="C4" i="3"/>
  <c r="C5" i="3"/>
  <c r="C6" i="3"/>
  <c r="C7" i="3"/>
  <c r="C8" i="3"/>
  <c r="C9" i="3"/>
  <c r="C10" i="3"/>
  <c r="C11" i="3"/>
  <c r="C12" i="3"/>
  <c r="C2" i="3"/>
  <c r="B4" i="3"/>
  <c r="B5" i="3" s="1"/>
  <c r="B6" i="3" s="1"/>
  <c r="B7" i="3" s="1"/>
  <c r="B8" i="3" s="1"/>
  <c r="B9" i="3" s="1"/>
  <c r="B10" i="3" s="1"/>
  <c r="B11" i="3" s="1"/>
  <c r="B12" i="3" s="1"/>
  <c r="B3" i="3"/>
  <c r="A4" i="3"/>
  <c r="A5" i="3"/>
  <c r="A6" i="3" s="1"/>
  <c r="A7" i="3" s="1"/>
  <c r="A8" i="3" s="1"/>
  <c r="A9" i="3" s="1"/>
  <c r="A10" i="3" s="1"/>
  <c r="A11" i="3" s="1"/>
  <c r="A12" i="3" s="1"/>
  <c r="A3" i="3"/>
  <c r="D28" i="2"/>
  <c r="D6" i="2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5" i="2"/>
  <c r="C28" i="2"/>
  <c r="C7" i="2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6" i="2"/>
  <c r="C5" i="2"/>
  <c r="C4" i="2"/>
  <c r="B28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3" i="2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3" i="2"/>
  <c r="G18" i="1"/>
  <c r="G19" i="1"/>
  <c r="G20" i="1"/>
  <c r="G21" i="1"/>
  <c r="G22" i="1"/>
  <c r="G23" i="1"/>
  <c r="G24" i="1"/>
  <c r="G25" i="1"/>
  <c r="G26" i="1"/>
  <c r="G27" i="1"/>
  <c r="G17" i="1"/>
  <c r="D18" i="1"/>
  <c r="D19" i="1"/>
  <c r="D20" i="1"/>
  <c r="D21" i="1"/>
  <c r="D22" i="1"/>
  <c r="D23" i="1"/>
  <c r="D24" i="1"/>
  <c r="D25" i="1"/>
  <c r="D26" i="1"/>
  <c r="D27" i="1"/>
  <c r="D17" i="1"/>
  <c r="B27" i="1"/>
  <c r="B26" i="1"/>
  <c r="B25" i="1"/>
  <c r="B24" i="1"/>
  <c r="B23" i="1"/>
  <c r="B22" i="1"/>
  <c r="B21" i="1"/>
  <c r="A21" i="1"/>
  <c r="A22" i="1" s="1"/>
  <c r="B20" i="1"/>
  <c r="A20" i="1"/>
  <c r="C19" i="1"/>
  <c r="C20" i="1" s="1"/>
  <c r="C21" i="1" s="1"/>
  <c r="C22" i="1" s="1"/>
  <c r="C23" i="1" s="1"/>
  <c r="C24" i="1" s="1"/>
  <c r="C25" i="1" s="1"/>
  <c r="C26" i="1" s="1"/>
  <c r="C27" i="1" s="1"/>
  <c r="E18" i="1"/>
  <c r="F18" i="1" s="1"/>
  <c r="C18" i="1"/>
  <c r="G3" i="1"/>
  <c r="G4" i="1"/>
  <c r="G5" i="1"/>
  <c r="G6" i="1"/>
  <c r="G7" i="1"/>
  <c r="G8" i="1"/>
  <c r="G9" i="1"/>
  <c r="G10" i="1"/>
  <c r="G11" i="1"/>
  <c r="G12" i="1"/>
  <c r="G2" i="1"/>
  <c r="F6" i="1"/>
  <c r="F5" i="1"/>
  <c r="E6" i="1"/>
  <c r="E7" i="1"/>
  <c r="F7" i="1" s="1"/>
  <c r="E5" i="1"/>
  <c r="D3" i="1"/>
  <c r="D4" i="1"/>
  <c r="D5" i="1"/>
  <c r="D6" i="1"/>
  <c r="D7" i="1"/>
  <c r="D8" i="1"/>
  <c r="D9" i="1"/>
  <c r="D10" i="1"/>
  <c r="D11" i="1"/>
  <c r="D12" i="1"/>
  <c r="D2" i="1"/>
  <c r="C6" i="1"/>
  <c r="C7" i="1"/>
  <c r="C8" i="1" s="1"/>
  <c r="C9" i="1" s="1"/>
  <c r="C10" i="1" s="1"/>
  <c r="C11" i="1" s="1"/>
  <c r="C12" i="1" s="1"/>
  <c r="C5" i="1"/>
  <c r="B6" i="1"/>
  <c r="B7" i="1"/>
  <c r="B8" i="1"/>
  <c r="B9" i="1"/>
  <c r="B10" i="1"/>
  <c r="B11" i="1"/>
  <c r="B12" i="1"/>
  <c r="B5" i="1"/>
  <c r="A12" i="1"/>
  <c r="A6" i="1"/>
  <c r="A7" i="1"/>
  <c r="A8" i="1" s="1"/>
  <c r="A9" i="1" s="1"/>
  <c r="A10" i="1" s="1"/>
  <c r="A11" i="1" s="1"/>
  <c r="A5" i="1"/>
  <c r="F4" i="1"/>
  <c r="E4" i="1"/>
  <c r="C4" i="1"/>
  <c r="F3" i="1"/>
  <c r="E3" i="1"/>
  <c r="C3" i="1"/>
  <c r="A23" i="1" l="1"/>
  <c r="E19" i="1"/>
  <c r="F19" i="1" s="1"/>
  <c r="E8" i="1"/>
  <c r="F8" i="1" s="1"/>
  <c r="E20" i="1" l="1"/>
  <c r="F20" i="1" s="1"/>
  <c r="A24" i="1"/>
  <c r="E9" i="1"/>
  <c r="F9" i="1" s="1"/>
  <c r="E21" i="1" l="1"/>
  <c r="F21" i="1" s="1"/>
  <c r="A25" i="1"/>
  <c r="E10" i="1"/>
  <c r="F10" i="1" s="1"/>
  <c r="E22" i="1" l="1"/>
  <c r="F22" i="1" s="1"/>
  <c r="A26" i="1"/>
  <c r="E11" i="1"/>
  <c r="F11" i="1" s="1"/>
  <c r="E23" i="1" l="1"/>
  <c r="F23" i="1" s="1"/>
  <c r="A27" i="1"/>
  <c r="E12" i="1"/>
  <c r="F12" i="1" s="1"/>
  <c r="E24" i="1" l="1"/>
  <c r="F24" i="1" s="1"/>
  <c r="E25" i="1" l="1"/>
  <c r="F25" i="1" s="1"/>
  <c r="E26" i="1" l="1"/>
  <c r="F26" i="1" s="1"/>
  <c r="E27" i="1" l="1"/>
  <c r="F27" i="1" s="1"/>
</calcChain>
</file>

<file path=xl/sharedStrings.xml><?xml version="1.0" encoding="utf-8"?>
<sst xmlns="http://schemas.openxmlformats.org/spreadsheetml/2006/main" count="30" uniqueCount="22">
  <si>
    <t>Year</t>
  </si>
  <si>
    <t>Plan 1 - Interest</t>
  </si>
  <si>
    <t>Plan 1 - Principal</t>
  </si>
  <si>
    <t>Plan 2 - Interest</t>
  </si>
  <si>
    <t>Plan 2 - Principal</t>
  </si>
  <si>
    <t>Plan 1 (formula)</t>
  </si>
  <si>
    <t>Plan 2 (formula)</t>
  </si>
  <si>
    <t>What If:</t>
  </si>
  <si>
    <t>Invested $5000 rather than $1000</t>
  </si>
  <si>
    <t>Months</t>
  </si>
  <si>
    <t>Deal 1</t>
  </si>
  <si>
    <t>Total:</t>
  </si>
  <si>
    <t>Deal 2</t>
  </si>
  <si>
    <t>Deal 3</t>
  </si>
  <si>
    <t>Value</t>
  </si>
  <si>
    <t>Doubling time</t>
  </si>
  <si>
    <t>Estimated doubling time</t>
  </si>
  <si>
    <t>Interest rate (percent)</t>
  </si>
  <si>
    <t>Time</t>
  </si>
  <si>
    <t>W</t>
  </si>
  <si>
    <t>R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</si>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</sst>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949300087489069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53546609798775158"/>
                  <c:y val="-0.590204141149023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Sheet5!$A$2:$A$7</c:f>
              <c:numCache>
                <c:formatCode>General</c:formatCode>
                <c:ptCount val="6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24</c:v>
                </c:pt>
              </c:numCache>
            </c:numRef>
          </c:xVal>
          <c:yVal>
            <c:numRef>
              <c:f>Sheet5!$B$2:$B$7</c:f>
              <c:numCache>
                <c:formatCode>General</c:formatCode>
                <c:ptCount val="6"/>
                <c:pt idx="0">
                  <c:v>7.9</c:v>
                </c:pt>
                <c:pt idx="1">
                  <c:v>17.3</c:v>
                </c:pt>
                <c:pt idx="2">
                  <c:v>44.7</c:v>
                </c:pt>
                <c:pt idx="3">
                  <c:v>119.3</c:v>
                </c:pt>
                <c:pt idx="4">
                  <c:v>41.3</c:v>
                </c:pt>
                <c:pt idx="5">
                  <c:v>41.3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2D-4D99-9A4E-12DE3BFF6FA0}"/>
            </c:ext>
          </c:extLst>
        </c:ser>
        <c:ser>
          <c:idx val="1"/>
          <c:order val="1"/>
          <c:tx>
            <c:strRef>
              <c:f>Sheet5!$C$1</c:f>
              <c:strCache>
                <c:ptCount val="1"/>
                <c:pt idx="0">
                  <c:v>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4.9354986876640417E-2"/>
                  <c:y val="-0.464432779235928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Sheet5!$A$2:$A$7</c:f>
              <c:numCache>
                <c:formatCode>General</c:formatCode>
                <c:ptCount val="6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24</c:v>
                </c:pt>
              </c:numCache>
            </c:numRef>
          </c:xVal>
          <c:yVal>
            <c:numRef>
              <c:f>Sheet5!$C$2:$C$7</c:f>
              <c:numCache>
                <c:formatCode>General</c:formatCode>
                <c:ptCount val="6"/>
                <c:pt idx="0">
                  <c:v>8.5</c:v>
                </c:pt>
                <c:pt idx="1">
                  <c:v>13.5</c:v>
                </c:pt>
                <c:pt idx="2">
                  <c:v>48.9</c:v>
                </c:pt>
                <c:pt idx="3">
                  <c:v>268.7</c:v>
                </c:pt>
                <c:pt idx="4">
                  <c:v>98</c:v>
                </c:pt>
                <c:pt idx="5">
                  <c:v>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2D-4D99-9A4E-12DE3BFF6FA0}"/>
            </c:ext>
          </c:extLst>
        </c:ser>
        <c:ser>
          <c:idx val="2"/>
          <c:order val="2"/>
          <c:tx>
            <c:strRef>
              <c:f>Sheet5!$D$1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0.20620056867891515"/>
                  <c:y val="-0.255326990376202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Sheet5!$A$2:$A$7</c:f>
              <c:numCache>
                <c:formatCode>General</c:formatCode>
                <c:ptCount val="6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24</c:v>
                </c:pt>
              </c:numCache>
            </c:numRef>
          </c:xVal>
          <c:yVal>
            <c:numRef>
              <c:f>Sheet5!$D$2:$D$7</c:f>
              <c:numCache>
                <c:formatCode>General</c:formatCode>
                <c:ptCount val="6"/>
                <c:pt idx="0">
                  <c:v>17.5</c:v>
                </c:pt>
                <c:pt idx="1">
                  <c:v>42.1</c:v>
                </c:pt>
                <c:pt idx="2">
                  <c:v>225.2</c:v>
                </c:pt>
                <c:pt idx="3">
                  <c:v>407.3</c:v>
                </c:pt>
                <c:pt idx="4">
                  <c:v>149.30000000000001</c:v>
                </c:pt>
                <c:pt idx="5">
                  <c:v>160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22D-4D99-9A4E-12DE3BFF6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20448"/>
        <c:axId val="76122368"/>
      </c:scatterChart>
      <c:valAx>
        <c:axId val="7612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22368"/>
        <c:crosses val="autoZero"/>
        <c:crossBetween val="midCat"/>
      </c:valAx>
      <c:valAx>
        <c:axId val="7612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20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</xdr:row>
      <xdr:rowOff>66675</xdr:rowOff>
    </xdr:from>
    <xdr:to>
      <xdr:col>12</xdr:col>
      <xdr:colOff>523875</xdr:colOff>
      <xdr:row>16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0" workbookViewId="0">
      <selection activeCell="F26" sqref="F26"/>
    </sheetView>
  </sheetViews>
  <sheetFormatPr defaultRowHeight="15" x14ac:dyDescent="0.25"/>
  <cols>
    <col min="1" max="1" width="8.42578125" customWidth="1"/>
    <col min="2" max="4" width="16.28515625" customWidth="1"/>
    <col min="5" max="5" width="15.140625" customWidth="1"/>
    <col min="6" max="6" width="16.42578125" customWidth="1"/>
    <col min="7" max="7" width="16.28515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</row>
    <row r="2" spans="1:7" x14ac:dyDescent="0.25">
      <c r="A2" s="2">
        <v>0</v>
      </c>
      <c r="B2" s="1">
        <v>0</v>
      </c>
      <c r="C2" s="1">
        <v>1000</v>
      </c>
      <c r="D2" s="1">
        <f>100*A2+1000</f>
        <v>1000</v>
      </c>
      <c r="E2" s="1">
        <v>0</v>
      </c>
      <c r="F2" s="1">
        <v>1000</v>
      </c>
      <c r="G2" s="1">
        <f>1000*(1.08)^A2</f>
        <v>1000</v>
      </c>
    </row>
    <row r="3" spans="1:7" x14ac:dyDescent="0.25">
      <c r="A3" s="2">
        <v>1</v>
      </c>
      <c r="B3" s="1">
        <v>100</v>
      </c>
      <c r="C3" s="1">
        <f>C2+100</f>
        <v>1100</v>
      </c>
      <c r="D3" s="1">
        <f t="shared" ref="D3:D12" si="0">100*A3+1000</f>
        <v>1100</v>
      </c>
      <c r="E3" s="1">
        <f>F2*0.08</f>
        <v>80</v>
      </c>
      <c r="F3" s="1">
        <f>F2+E3</f>
        <v>1080</v>
      </c>
      <c r="G3" s="1">
        <f t="shared" ref="G3:G12" si="1">1000*(1.08)^A3</f>
        <v>1080</v>
      </c>
    </row>
    <row r="4" spans="1:7" x14ac:dyDescent="0.25">
      <c r="A4" s="2">
        <v>2</v>
      </c>
      <c r="B4" s="1">
        <v>100</v>
      </c>
      <c r="C4" s="1">
        <f>C3+B4</f>
        <v>1200</v>
      </c>
      <c r="D4" s="1">
        <f t="shared" si="0"/>
        <v>1200</v>
      </c>
      <c r="E4" s="1">
        <f>F3*0.08</f>
        <v>86.4</v>
      </c>
      <c r="F4" s="1">
        <f>F3+E4</f>
        <v>1166.4000000000001</v>
      </c>
      <c r="G4" s="1">
        <f t="shared" si="1"/>
        <v>1166.4000000000001</v>
      </c>
    </row>
    <row r="5" spans="1:7" x14ac:dyDescent="0.25">
      <c r="A5" s="2">
        <f>A4+1</f>
        <v>3</v>
      </c>
      <c r="B5" s="1">
        <f>100</f>
        <v>100</v>
      </c>
      <c r="C5" s="1">
        <f>C4+B5</f>
        <v>1300</v>
      </c>
      <c r="D5" s="1">
        <f t="shared" si="0"/>
        <v>1300</v>
      </c>
      <c r="E5" s="1">
        <f>F4*0.08</f>
        <v>93.312000000000012</v>
      </c>
      <c r="F5" s="1">
        <f>F4+E5</f>
        <v>1259.712</v>
      </c>
      <c r="G5" s="1">
        <f t="shared" si="1"/>
        <v>1259.7120000000002</v>
      </c>
    </row>
    <row r="6" spans="1:7" x14ac:dyDescent="0.25">
      <c r="A6" s="2">
        <f t="shared" ref="A6:A11" si="2">A5+1</f>
        <v>4</v>
      </c>
      <c r="B6" s="1">
        <f>100</f>
        <v>100</v>
      </c>
      <c r="C6" s="1">
        <f t="shared" ref="C6:C12" si="3">C5+B6</f>
        <v>1400</v>
      </c>
      <c r="D6" s="1">
        <f t="shared" si="0"/>
        <v>1400</v>
      </c>
      <c r="E6" s="1">
        <f t="shared" ref="E6:E12" si="4">F5*0.08</f>
        <v>100.77696</v>
      </c>
      <c r="F6" s="1">
        <f t="shared" ref="F6:F12" si="5">F5+E6</f>
        <v>1360.4889599999999</v>
      </c>
      <c r="G6" s="1">
        <f t="shared" si="1"/>
        <v>1360.4889600000004</v>
      </c>
    </row>
    <row r="7" spans="1:7" x14ac:dyDescent="0.25">
      <c r="A7" s="2">
        <f t="shared" si="2"/>
        <v>5</v>
      </c>
      <c r="B7" s="1">
        <f>100</f>
        <v>100</v>
      </c>
      <c r="C7" s="1">
        <f t="shared" si="3"/>
        <v>1500</v>
      </c>
      <c r="D7" s="1">
        <f t="shared" si="0"/>
        <v>1500</v>
      </c>
      <c r="E7" s="1">
        <f t="shared" si="4"/>
        <v>108.8391168</v>
      </c>
      <c r="F7" s="1">
        <f t="shared" si="5"/>
        <v>1469.3280768</v>
      </c>
      <c r="G7" s="1">
        <f t="shared" si="1"/>
        <v>1469.3280768000004</v>
      </c>
    </row>
    <row r="8" spans="1:7" x14ac:dyDescent="0.25">
      <c r="A8" s="2">
        <f t="shared" si="2"/>
        <v>6</v>
      </c>
      <c r="B8" s="1">
        <f>100</f>
        <v>100</v>
      </c>
      <c r="C8" s="1">
        <f t="shared" si="3"/>
        <v>1600</v>
      </c>
      <c r="D8" s="1">
        <f t="shared" si="0"/>
        <v>1600</v>
      </c>
      <c r="E8" s="1">
        <f t="shared" si="4"/>
        <v>117.54624614399999</v>
      </c>
      <c r="F8" s="1">
        <f t="shared" si="5"/>
        <v>1586.8743229439999</v>
      </c>
      <c r="G8" s="1">
        <f t="shared" si="1"/>
        <v>1586.8743229440006</v>
      </c>
    </row>
    <row r="9" spans="1:7" x14ac:dyDescent="0.25">
      <c r="A9" s="2">
        <f t="shared" si="2"/>
        <v>7</v>
      </c>
      <c r="B9" s="1">
        <f>100</f>
        <v>100</v>
      </c>
      <c r="C9" s="1">
        <f t="shared" si="3"/>
        <v>1700</v>
      </c>
      <c r="D9" s="1">
        <f t="shared" si="0"/>
        <v>1700</v>
      </c>
      <c r="E9" s="1">
        <f t="shared" si="4"/>
        <v>126.94994583552</v>
      </c>
      <c r="F9" s="1">
        <f t="shared" si="5"/>
        <v>1713.82426877952</v>
      </c>
      <c r="G9" s="1">
        <f t="shared" si="1"/>
        <v>1713.8242687795207</v>
      </c>
    </row>
    <row r="10" spans="1:7" x14ac:dyDescent="0.25">
      <c r="A10" s="2">
        <f t="shared" si="2"/>
        <v>8</v>
      </c>
      <c r="B10" s="1">
        <f>100</f>
        <v>100</v>
      </c>
      <c r="C10" s="1">
        <f t="shared" si="3"/>
        <v>1800</v>
      </c>
      <c r="D10" s="1">
        <f t="shared" si="0"/>
        <v>1800</v>
      </c>
      <c r="E10" s="1">
        <f t="shared" si="4"/>
        <v>137.10594150236162</v>
      </c>
      <c r="F10" s="1">
        <f t="shared" si="5"/>
        <v>1850.9302102818817</v>
      </c>
      <c r="G10" s="1">
        <f t="shared" si="1"/>
        <v>1850.9302102818824</v>
      </c>
    </row>
    <row r="11" spans="1:7" x14ac:dyDescent="0.25">
      <c r="A11" s="2">
        <f t="shared" si="2"/>
        <v>9</v>
      </c>
      <c r="B11" s="1">
        <f>100</f>
        <v>100</v>
      </c>
      <c r="C11" s="1">
        <f t="shared" si="3"/>
        <v>1900</v>
      </c>
      <c r="D11" s="1">
        <f t="shared" si="0"/>
        <v>1900</v>
      </c>
      <c r="E11" s="1">
        <f t="shared" si="4"/>
        <v>148.07441682255055</v>
      </c>
      <c r="F11" s="1">
        <f t="shared" si="5"/>
        <v>1999.0046271044323</v>
      </c>
      <c r="G11" s="1">
        <f t="shared" si="1"/>
        <v>1999.004627104433</v>
      </c>
    </row>
    <row r="12" spans="1:7" x14ac:dyDescent="0.25">
      <c r="A12" s="2">
        <f>A11+1</f>
        <v>10</v>
      </c>
      <c r="B12" s="1">
        <f>100</f>
        <v>100</v>
      </c>
      <c r="C12" s="1">
        <f t="shared" si="3"/>
        <v>2000</v>
      </c>
      <c r="D12" s="1">
        <f t="shared" si="0"/>
        <v>2000</v>
      </c>
      <c r="E12" s="1">
        <f t="shared" si="4"/>
        <v>159.92037016835459</v>
      </c>
      <c r="F12" s="1">
        <f t="shared" si="5"/>
        <v>2158.9249972727871</v>
      </c>
      <c r="G12" s="1">
        <f t="shared" si="1"/>
        <v>2158.9249972727876</v>
      </c>
    </row>
    <row r="15" spans="1:7" x14ac:dyDescent="0.25">
      <c r="A15" t="s">
        <v>7</v>
      </c>
      <c r="B15" t="s">
        <v>8</v>
      </c>
    </row>
    <row r="16" spans="1:7" x14ac:dyDescent="0.25">
      <c r="A16" s="1" t="s">
        <v>0</v>
      </c>
      <c r="B16" s="1" t="s">
        <v>1</v>
      </c>
      <c r="C16" s="1" t="s">
        <v>2</v>
      </c>
      <c r="D16" s="1" t="s">
        <v>5</v>
      </c>
      <c r="E16" s="1" t="s">
        <v>3</v>
      </c>
      <c r="F16" s="1" t="s">
        <v>4</v>
      </c>
      <c r="G16" s="1" t="s">
        <v>6</v>
      </c>
    </row>
    <row r="17" spans="1:7" x14ac:dyDescent="0.25">
      <c r="A17" s="2">
        <v>0</v>
      </c>
      <c r="B17" s="1">
        <v>0</v>
      </c>
      <c r="C17" s="1">
        <v>5000</v>
      </c>
      <c r="D17" s="1">
        <f>100*A17+5000</f>
        <v>5000</v>
      </c>
      <c r="E17" s="1">
        <v>0</v>
      </c>
      <c r="F17" s="1">
        <v>5000</v>
      </c>
      <c r="G17" s="1">
        <f>5000*(1.08)^A17</f>
        <v>5000</v>
      </c>
    </row>
    <row r="18" spans="1:7" x14ac:dyDescent="0.25">
      <c r="A18" s="2">
        <v>1</v>
      </c>
      <c r="B18" s="1">
        <v>100</v>
      </c>
      <c r="C18" s="1">
        <f>C17+100</f>
        <v>5100</v>
      </c>
      <c r="D18" s="1">
        <f t="shared" ref="D18:D27" si="6">100*A18+5000</f>
        <v>5100</v>
      </c>
      <c r="E18" s="1">
        <f>F17*0.08</f>
        <v>400</v>
      </c>
      <c r="F18" s="1">
        <f>F17+E18</f>
        <v>5400</v>
      </c>
      <c r="G18" s="1">
        <f t="shared" ref="G18:G27" si="7">5000*(1.08)^A18</f>
        <v>5400</v>
      </c>
    </row>
    <row r="19" spans="1:7" x14ac:dyDescent="0.25">
      <c r="A19" s="2">
        <v>2</v>
      </c>
      <c r="B19" s="1">
        <v>100</v>
      </c>
      <c r="C19" s="1">
        <f>C18+B19</f>
        <v>5200</v>
      </c>
      <c r="D19" s="1">
        <f t="shared" si="6"/>
        <v>5200</v>
      </c>
      <c r="E19" s="1">
        <f>F18*0.08</f>
        <v>432</v>
      </c>
      <c r="F19" s="1">
        <f>F18+E19</f>
        <v>5832</v>
      </c>
      <c r="G19" s="1">
        <f t="shared" si="7"/>
        <v>5832.0000000000009</v>
      </c>
    </row>
    <row r="20" spans="1:7" x14ac:dyDescent="0.25">
      <c r="A20" s="2">
        <f>A19+1</f>
        <v>3</v>
      </c>
      <c r="B20" s="1">
        <f>100</f>
        <v>100</v>
      </c>
      <c r="C20" s="1">
        <f>C19+B20</f>
        <v>5300</v>
      </c>
      <c r="D20" s="1">
        <f t="shared" si="6"/>
        <v>5300</v>
      </c>
      <c r="E20" s="1">
        <f>F19*0.08</f>
        <v>466.56</v>
      </c>
      <c r="F20" s="1">
        <f>F19+E20</f>
        <v>6298.56</v>
      </c>
      <c r="G20" s="1">
        <f t="shared" si="7"/>
        <v>6298.56</v>
      </c>
    </row>
    <row r="21" spans="1:7" x14ac:dyDescent="0.25">
      <c r="A21" s="2">
        <f t="shared" ref="A21:A26" si="8">A20+1</f>
        <v>4</v>
      </c>
      <c r="B21" s="1">
        <f>100</f>
        <v>100</v>
      </c>
      <c r="C21" s="1">
        <f t="shared" ref="C21:C27" si="9">C20+B21</f>
        <v>5400</v>
      </c>
      <c r="D21" s="1">
        <f t="shared" si="6"/>
        <v>5400</v>
      </c>
      <c r="E21" s="1">
        <f t="shared" ref="E21:E27" si="10">F20*0.08</f>
        <v>503.88480000000004</v>
      </c>
      <c r="F21" s="1">
        <f t="shared" ref="F21:F27" si="11">F20+E21</f>
        <v>6802.4448000000002</v>
      </c>
      <c r="G21" s="1">
        <f t="shared" si="7"/>
        <v>6802.4448000000011</v>
      </c>
    </row>
    <row r="22" spans="1:7" x14ac:dyDescent="0.25">
      <c r="A22" s="2">
        <f t="shared" si="8"/>
        <v>5</v>
      </c>
      <c r="B22" s="1">
        <f>100</f>
        <v>100</v>
      </c>
      <c r="C22" s="1">
        <f t="shared" si="9"/>
        <v>5500</v>
      </c>
      <c r="D22" s="1">
        <f t="shared" si="6"/>
        <v>5500</v>
      </c>
      <c r="E22" s="1">
        <f t="shared" si="10"/>
        <v>544.19558400000005</v>
      </c>
      <c r="F22" s="1">
        <f t="shared" si="11"/>
        <v>7346.6403840000003</v>
      </c>
      <c r="G22" s="1">
        <f t="shared" si="7"/>
        <v>7346.6403840000021</v>
      </c>
    </row>
    <row r="23" spans="1:7" x14ac:dyDescent="0.25">
      <c r="A23" s="2">
        <f t="shared" si="8"/>
        <v>6</v>
      </c>
      <c r="B23" s="1">
        <f>100</f>
        <v>100</v>
      </c>
      <c r="C23" s="1">
        <f t="shared" si="9"/>
        <v>5600</v>
      </c>
      <c r="D23" s="1">
        <f t="shared" si="6"/>
        <v>5600</v>
      </c>
      <c r="E23" s="1">
        <f t="shared" si="10"/>
        <v>587.73123071999999</v>
      </c>
      <c r="F23" s="1">
        <f t="shared" si="11"/>
        <v>7934.3716147200003</v>
      </c>
      <c r="G23" s="1">
        <f t="shared" si="7"/>
        <v>7934.371614720003</v>
      </c>
    </row>
    <row r="24" spans="1:7" x14ac:dyDescent="0.25">
      <c r="A24" s="2">
        <f t="shared" si="8"/>
        <v>7</v>
      </c>
      <c r="B24" s="1">
        <f>100</f>
        <v>100</v>
      </c>
      <c r="C24" s="1">
        <f t="shared" si="9"/>
        <v>5700</v>
      </c>
      <c r="D24" s="1">
        <f t="shared" si="6"/>
        <v>5700</v>
      </c>
      <c r="E24" s="1">
        <f t="shared" si="10"/>
        <v>634.74972917759999</v>
      </c>
      <c r="F24" s="1">
        <f t="shared" si="11"/>
        <v>8569.121343897601</v>
      </c>
      <c r="G24" s="1">
        <f t="shared" si="7"/>
        <v>8569.1213438976029</v>
      </c>
    </row>
    <row r="25" spans="1:7" x14ac:dyDescent="0.25">
      <c r="A25" s="2">
        <f t="shared" si="8"/>
        <v>8</v>
      </c>
      <c r="B25" s="1">
        <f>100</f>
        <v>100</v>
      </c>
      <c r="C25" s="1">
        <f t="shared" si="9"/>
        <v>5800</v>
      </c>
      <c r="D25" s="1">
        <f t="shared" si="6"/>
        <v>5800</v>
      </c>
      <c r="E25" s="1">
        <f t="shared" si="10"/>
        <v>685.52970751180806</v>
      </c>
      <c r="F25" s="1">
        <f t="shared" si="11"/>
        <v>9254.6510514094098</v>
      </c>
      <c r="G25" s="1">
        <f t="shared" si="7"/>
        <v>9254.6510514094116</v>
      </c>
    </row>
    <row r="26" spans="1:7" x14ac:dyDescent="0.25">
      <c r="A26" s="2">
        <f t="shared" si="8"/>
        <v>9</v>
      </c>
      <c r="B26" s="1">
        <f>100</f>
        <v>100</v>
      </c>
      <c r="C26" s="1">
        <f t="shared" si="9"/>
        <v>5900</v>
      </c>
      <c r="D26" s="1">
        <f t="shared" si="6"/>
        <v>5900</v>
      </c>
      <c r="E26" s="1">
        <f t="shared" si="10"/>
        <v>740.37208411275276</v>
      </c>
      <c r="F26" s="1">
        <f t="shared" si="11"/>
        <v>9995.0231355221622</v>
      </c>
      <c r="G26" s="1">
        <f t="shared" si="7"/>
        <v>9995.0231355221658</v>
      </c>
    </row>
    <row r="27" spans="1:7" x14ac:dyDescent="0.25">
      <c r="A27" s="2">
        <f>A26+1</f>
        <v>10</v>
      </c>
      <c r="B27" s="1">
        <f>100</f>
        <v>100</v>
      </c>
      <c r="C27" s="1">
        <f t="shared" si="9"/>
        <v>6000</v>
      </c>
      <c r="D27" s="1">
        <f t="shared" si="6"/>
        <v>6000</v>
      </c>
      <c r="E27" s="1">
        <f t="shared" si="10"/>
        <v>799.60185084177294</v>
      </c>
      <c r="F27" s="1">
        <f t="shared" si="11"/>
        <v>10794.624986363935</v>
      </c>
      <c r="G27" s="1">
        <f t="shared" si="7"/>
        <v>10794.624986363939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8" workbookViewId="0">
      <selection activeCell="D29" sqref="D29"/>
    </sheetView>
  </sheetViews>
  <sheetFormatPr defaultRowHeight="15" x14ac:dyDescent="0.25"/>
  <sheetData>
    <row r="1" spans="1:4" x14ac:dyDescent="0.25">
      <c r="A1" t="s">
        <v>9</v>
      </c>
      <c r="B1" t="s">
        <v>10</v>
      </c>
      <c r="C1" t="s">
        <v>12</v>
      </c>
      <c r="D1" t="s">
        <v>13</v>
      </c>
    </row>
    <row r="2" spans="1:4" x14ac:dyDescent="0.25">
      <c r="A2">
        <v>0</v>
      </c>
      <c r="B2">
        <v>10000</v>
      </c>
      <c r="C2">
        <v>5000</v>
      </c>
      <c r="D2">
        <v>1</v>
      </c>
    </row>
    <row r="3" spans="1:4" x14ac:dyDescent="0.25">
      <c r="A3">
        <f>A2+1</f>
        <v>1</v>
      </c>
      <c r="B3">
        <f>100</f>
        <v>100</v>
      </c>
      <c r="C3">
        <v>50</v>
      </c>
      <c r="D3">
        <v>0.01</v>
      </c>
    </row>
    <row r="4" spans="1:4" x14ac:dyDescent="0.25">
      <c r="A4">
        <f t="shared" ref="A4:A26" si="0">A3+1</f>
        <v>2</v>
      </c>
      <c r="B4">
        <f>100</f>
        <v>100</v>
      </c>
      <c r="C4">
        <f>100</f>
        <v>100</v>
      </c>
      <c r="D4">
        <v>0.02</v>
      </c>
    </row>
    <row r="5" spans="1:4" x14ac:dyDescent="0.25">
      <c r="A5">
        <f t="shared" si="0"/>
        <v>3</v>
      </c>
      <c r="B5">
        <f>100</f>
        <v>100</v>
      </c>
      <c r="C5">
        <f>150</f>
        <v>150</v>
      </c>
      <c r="D5">
        <f>D4*2</f>
        <v>0.04</v>
      </c>
    </row>
    <row r="6" spans="1:4" x14ac:dyDescent="0.25">
      <c r="A6">
        <f t="shared" si="0"/>
        <v>4</v>
      </c>
      <c r="B6">
        <f>100</f>
        <v>100</v>
      </c>
      <c r="C6">
        <f>C5+50</f>
        <v>200</v>
      </c>
      <c r="D6">
        <f t="shared" ref="D6:D26" si="1">D5*2</f>
        <v>0.08</v>
      </c>
    </row>
    <row r="7" spans="1:4" x14ac:dyDescent="0.25">
      <c r="A7">
        <f t="shared" si="0"/>
        <v>5</v>
      </c>
      <c r="B7">
        <f>100</f>
        <v>100</v>
      </c>
      <c r="C7">
        <f t="shared" ref="C7:C26" si="2">C6+50</f>
        <v>250</v>
      </c>
      <c r="D7">
        <f t="shared" si="1"/>
        <v>0.16</v>
      </c>
    </row>
    <row r="8" spans="1:4" x14ac:dyDescent="0.25">
      <c r="A8">
        <f t="shared" si="0"/>
        <v>6</v>
      </c>
      <c r="B8">
        <f>100</f>
        <v>100</v>
      </c>
      <c r="C8">
        <f t="shared" si="2"/>
        <v>300</v>
      </c>
      <c r="D8">
        <f t="shared" si="1"/>
        <v>0.32</v>
      </c>
    </row>
    <row r="9" spans="1:4" x14ac:dyDescent="0.25">
      <c r="A9">
        <f t="shared" si="0"/>
        <v>7</v>
      </c>
      <c r="B9">
        <f>100</f>
        <v>100</v>
      </c>
      <c r="C9">
        <f t="shared" si="2"/>
        <v>350</v>
      </c>
      <c r="D9">
        <f t="shared" si="1"/>
        <v>0.64</v>
      </c>
    </row>
    <row r="10" spans="1:4" x14ac:dyDescent="0.25">
      <c r="A10">
        <f t="shared" si="0"/>
        <v>8</v>
      </c>
      <c r="B10">
        <f>100</f>
        <v>100</v>
      </c>
      <c r="C10">
        <f t="shared" si="2"/>
        <v>400</v>
      </c>
      <c r="D10">
        <f t="shared" si="1"/>
        <v>1.28</v>
      </c>
    </row>
    <row r="11" spans="1:4" x14ac:dyDescent="0.25">
      <c r="A11">
        <f t="shared" si="0"/>
        <v>9</v>
      </c>
      <c r="B11">
        <f>100</f>
        <v>100</v>
      </c>
      <c r="C11">
        <f t="shared" si="2"/>
        <v>450</v>
      </c>
      <c r="D11">
        <f t="shared" si="1"/>
        <v>2.56</v>
      </c>
    </row>
    <row r="12" spans="1:4" x14ac:dyDescent="0.25">
      <c r="A12">
        <f t="shared" si="0"/>
        <v>10</v>
      </c>
      <c r="B12">
        <f>100</f>
        <v>100</v>
      </c>
      <c r="C12">
        <f t="shared" si="2"/>
        <v>500</v>
      </c>
      <c r="D12">
        <f t="shared" si="1"/>
        <v>5.12</v>
      </c>
    </row>
    <row r="13" spans="1:4" x14ac:dyDescent="0.25">
      <c r="A13">
        <f t="shared" si="0"/>
        <v>11</v>
      </c>
      <c r="B13">
        <f>100</f>
        <v>100</v>
      </c>
      <c r="C13">
        <f t="shared" si="2"/>
        <v>550</v>
      </c>
      <c r="D13">
        <f t="shared" si="1"/>
        <v>10.24</v>
      </c>
    </row>
    <row r="14" spans="1:4" x14ac:dyDescent="0.25">
      <c r="A14">
        <f t="shared" si="0"/>
        <v>12</v>
      </c>
      <c r="B14">
        <f>100</f>
        <v>100</v>
      </c>
      <c r="C14">
        <f t="shared" si="2"/>
        <v>600</v>
      </c>
      <c r="D14">
        <f t="shared" si="1"/>
        <v>20.48</v>
      </c>
    </row>
    <row r="15" spans="1:4" x14ac:dyDescent="0.25">
      <c r="A15">
        <f t="shared" si="0"/>
        <v>13</v>
      </c>
      <c r="B15">
        <f>100</f>
        <v>100</v>
      </c>
      <c r="C15">
        <f t="shared" si="2"/>
        <v>650</v>
      </c>
      <c r="D15">
        <f t="shared" si="1"/>
        <v>40.96</v>
      </c>
    </row>
    <row r="16" spans="1:4" x14ac:dyDescent="0.25">
      <c r="A16">
        <f t="shared" si="0"/>
        <v>14</v>
      </c>
      <c r="B16">
        <f>100</f>
        <v>100</v>
      </c>
      <c r="C16">
        <f t="shared" si="2"/>
        <v>700</v>
      </c>
      <c r="D16">
        <f t="shared" si="1"/>
        <v>81.92</v>
      </c>
    </row>
    <row r="17" spans="1:4" x14ac:dyDescent="0.25">
      <c r="A17">
        <f t="shared" si="0"/>
        <v>15</v>
      </c>
      <c r="B17">
        <f>100</f>
        <v>100</v>
      </c>
      <c r="C17">
        <f t="shared" si="2"/>
        <v>750</v>
      </c>
      <c r="D17">
        <f t="shared" si="1"/>
        <v>163.84</v>
      </c>
    </row>
    <row r="18" spans="1:4" x14ac:dyDescent="0.25">
      <c r="A18">
        <f t="shared" si="0"/>
        <v>16</v>
      </c>
      <c r="B18">
        <f>100</f>
        <v>100</v>
      </c>
      <c r="C18">
        <f t="shared" si="2"/>
        <v>800</v>
      </c>
      <c r="D18">
        <f t="shared" si="1"/>
        <v>327.68</v>
      </c>
    </row>
    <row r="19" spans="1:4" x14ac:dyDescent="0.25">
      <c r="A19">
        <f t="shared" si="0"/>
        <v>17</v>
      </c>
      <c r="B19">
        <f>100</f>
        <v>100</v>
      </c>
      <c r="C19">
        <f t="shared" si="2"/>
        <v>850</v>
      </c>
      <c r="D19">
        <f t="shared" si="1"/>
        <v>655.36</v>
      </c>
    </row>
    <row r="20" spans="1:4" x14ac:dyDescent="0.25">
      <c r="A20">
        <f t="shared" si="0"/>
        <v>18</v>
      </c>
      <c r="B20">
        <f>100</f>
        <v>100</v>
      </c>
      <c r="C20">
        <f t="shared" si="2"/>
        <v>900</v>
      </c>
      <c r="D20">
        <f t="shared" si="1"/>
        <v>1310.72</v>
      </c>
    </row>
    <row r="21" spans="1:4" x14ac:dyDescent="0.25">
      <c r="A21">
        <f t="shared" si="0"/>
        <v>19</v>
      </c>
      <c r="B21">
        <f>100</f>
        <v>100</v>
      </c>
      <c r="C21">
        <f t="shared" si="2"/>
        <v>950</v>
      </c>
      <c r="D21">
        <f t="shared" si="1"/>
        <v>2621.44</v>
      </c>
    </row>
    <row r="22" spans="1:4" x14ac:dyDescent="0.25">
      <c r="A22">
        <f t="shared" si="0"/>
        <v>20</v>
      </c>
      <c r="B22">
        <f>100</f>
        <v>100</v>
      </c>
      <c r="C22">
        <f t="shared" si="2"/>
        <v>1000</v>
      </c>
      <c r="D22">
        <f t="shared" si="1"/>
        <v>5242.88</v>
      </c>
    </row>
    <row r="23" spans="1:4" x14ac:dyDescent="0.25">
      <c r="A23">
        <f t="shared" si="0"/>
        <v>21</v>
      </c>
      <c r="B23">
        <f>100</f>
        <v>100</v>
      </c>
      <c r="C23">
        <f t="shared" si="2"/>
        <v>1050</v>
      </c>
      <c r="D23">
        <f t="shared" si="1"/>
        <v>10485.76</v>
      </c>
    </row>
    <row r="24" spans="1:4" x14ac:dyDescent="0.25">
      <c r="A24">
        <f t="shared" si="0"/>
        <v>22</v>
      </c>
      <c r="B24">
        <f>100</f>
        <v>100</v>
      </c>
      <c r="C24">
        <f t="shared" si="2"/>
        <v>1100</v>
      </c>
      <c r="D24">
        <f t="shared" si="1"/>
        <v>20971.52</v>
      </c>
    </row>
    <row r="25" spans="1:4" x14ac:dyDescent="0.25">
      <c r="A25">
        <f t="shared" si="0"/>
        <v>23</v>
      </c>
      <c r="B25">
        <f>100</f>
        <v>100</v>
      </c>
      <c r="C25">
        <f t="shared" si="2"/>
        <v>1150</v>
      </c>
      <c r="D25">
        <f t="shared" si="1"/>
        <v>41943.040000000001</v>
      </c>
    </row>
    <row r="26" spans="1:4" x14ac:dyDescent="0.25">
      <c r="A26">
        <f t="shared" si="0"/>
        <v>24</v>
      </c>
      <c r="B26">
        <f>100</f>
        <v>100</v>
      </c>
      <c r="C26">
        <f t="shared" si="2"/>
        <v>1200</v>
      </c>
      <c r="D26">
        <f t="shared" si="1"/>
        <v>83886.080000000002</v>
      </c>
    </row>
    <row r="28" spans="1:4" x14ac:dyDescent="0.25">
      <c r="A28" t="s">
        <v>11</v>
      </c>
      <c r="B28">
        <f>SUM(B2:B26)</f>
        <v>12400</v>
      </c>
      <c r="C28">
        <f>SUM(C2:C26)</f>
        <v>20000</v>
      </c>
      <c r="D28">
        <f>SUM(D2:D26)</f>
        <v>167773.15000000002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7" sqref="B7"/>
    </sheetView>
  </sheetViews>
  <sheetFormatPr defaultRowHeight="15" x14ac:dyDescent="0.25"/>
  <sheetData>
    <row r="1" spans="1:3" x14ac:dyDescent="0.25">
      <c r="A1" t="s">
        <v>0</v>
      </c>
      <c r="B1" t="s">
        <v>14</v>
      </c>
    </row>
    <row r="2" spans="1:3" x14ac:dyDescent="0.25">
      <c r="A2">
        <v>0</v>
      </c>
      <c r="B2">
        <v>20000</v>
      </c>
      <c r="C2">
        <f>20000*(0.87^A2)</f>
        <v>20000</v>
      </c>
    </row>
    <row r="3" spans="1:3" x14ac:dyDescent="0.25">
      <c r="A3">
        <f>A2+1</f>
        <v>1</v>
      </c>
      <c r="B3">
        <f>B2-(B2*0.13)</f>
        <v>17400</v>
      </c>
      <c r="C3">
        <f t="shared" ref="C3:C12" si="0">20000*(0.87^A3)</f>
        <v>17400</v>
      </c>
    </row>
    <row r="4" spans="1:3" x14ac:dyDescent="0.25">
      <c r="A4">
        <f t="shared" ref="A4:A12" si="1">A3+1</f>
        <v>2</v>
      </c>
      <c r="B4">
        <f t="shared" ref="B4:B12" si="2">B3-(B3*0.13)</f>
        <v>15138</v>
      </c>
      <c r="C4">
        <f t="shared" si="0"/>
        <v>15138</v>
      </c>
    </row>
    <row r="5" spans="1:3" x14ac:dyDescent="0.25">
      <c r="A5">
        <f t="shared" si="1"/>
        <v>3</v>
      </c>
      <c r="B5">
        <f t="shared" si="2"/>
        <v>13170.06</v>
      </c>
      <c r="C5">
        <f t="shared" si="0"/>
        <v>13170.060000000001</v>
      </c>
    </row>
    <row r="6" spans="1:3" x14ac:dyDescent="0.25">
      <c r="A6">
        <f t="shared" si="1"/>
        <v>4</v>
      </c>
      <c r="B6">
        <f t="shared" si="2"/>
        <v>11457.9522</v>
      </c>
      <c r="C6">
        <f t="shared" si="0"/>
        <v>11457.952200000002</v>
      </c>
    </row>
    <row r="7" spans="1:3" x14ac:dyDescent="0.25">
      <c r="A7">
        <f t="shared" si="1"/>
        <v>5</v>
      </c>
      <c r="B7">
        <f t="shared" si="2"/>
        <v>9968.4184139999998</v>
      </c>
      <c r="C7">
        <f t="shared" si="0"/>
        <v>9968.4184140000016</v>
      </c>
    </row>
    <row r="8" spans="1:3" x14ac:dyDescent="0.25">
      <c r="A8">
        <f t="shared" si="1"/>
        <v>6</v>
      </c>
      <c r="B8">
        <f t="shared" si="2"/>
        <v>8672.5240201800007</v>
      </c>
      <c r="C8">
        <f t="shared" si="0"/>
        <v>8672.5240201800007</v>
      </c>
    </row>
    <row r="9" spans="1:3" x14ac:dyDescent="0.25">
      <c r="A9">
        <f t="shared" si="1"/>
        <v>7</v>
      </c>
      <c r="B9">
        <f t="shared" si="2"/>
        <v>7545.0958975566009</v>
      </c>
      <c r="C9">
        <f t="shared" si="0"/>
        <v>7545.0958975566018</v>
      </c>
    </row>
    <row r="10" spans="1:3" x14ac:dyDescent="0.25">
      <c r="A10">
        <f t="shared" si="1"/>
        <v>8</v>
      </c>
      <c r="B10">
        <f t="shared" si="2"/>
        <v>6564.2334308742429</v>
      </c>
      <c r="C10">
        <f t="shared" si="0"/>
        <v>6564.2334308742438</v>
      </c>
    </row>
    <row r="11" spans="1:3" x14ac:dyDescent="0.25">
      <c r="A11">
        <f t="shared" si="1"/>
        <v>9</v>
      </c>
      <c r="B11">
        <f t="shared" si="2"/>
        <v>5710.8830848605912</v>
      </c>
      <c r="C11">
        <f t="shared" si="0"/>
        <v>5710.8830848605921</v>
      </c>
    </row>
    <row r="12" spans="1:3" x14ac:dyDescent="0.25">
      <c r="A12">
        <f t="shared" si="1"/>
        <v>10</v>
      </c>
      <c r="B12">
        <f t="shared" si="2"/>
        <v>4968.4682838287144</v>
      </c>
      <c r="C12">
        <f t="shared" si="0"/>
        <v>4968.4682838287144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7" sqref="B7"/>
    </sheetView>
  </sheetViews>
  <sheetFormatPr defaultRowHeight="15" x14ac:dyDescent="0.25"/>
  <cols>
    <col min="3" max="3" width="12.42578125" customWidth="1"/>
  </cols>
  <sheetData>
    <row r="1" spans="1:4" ht="60" x14ac:dyDescent="0.25">
      <c r="A1" s="3" t="s">
        <v>17</v>
      </c>
      <c r="B1" s="3" t="s">
        <v>15</v>
      </c>
      <c r="C1" s="3" t="s">
        <v>16</v>
      </c>
      <c r="D1" s="3"/>
    </row>
    <row r="2" spans="1:4" x14ac:dyDescent="0.25">
      <c r="A2">
        <v>5</v>
      </c>
      <c r="B2">
        <f>LOG(2)/LOG(1+A2/100)</f>
        <v>14.206699082890461</v>
      </c>
      <c r="C2">
        <f>70/A2</f>
        <v>14</v>
      </c>
    </row>
    <row r="3" spans="1:4" x14ac:dyDescent="0.25">
      <c r="A3">
        <v>8</v>
      </c>
      <c r="B3">
        <f t="shared" ref="B3:B7" si="0">LOG(2)/LOG(1+A3/100)</f>
        <v>9.0064683420005878</v>
      </c>
      <c r="C3">
        <f t="shared" ref="C3:C7" si="1">70/A3</f>
        <v>8.75</v>
      </c>
    </row>
    <row r="4" spans="1:4" x14ac:dyDescent="0.25">
      <c r="A4">
        <v>10</v>
      </c>
      <c r="B4">
        <f t="shared" si="0"/>
        <v>7.2725408973417123</v>
      </c>
      <c r="C4">
        <f t="shared" si="1"/>
        <v>7</v>
      </c>
    </row>
    <row r="5" spans="1:4" x14ac:dyDescent="0.25">
      <c r="A5">
        <v>15</v>
      </c>
      <c r="B5">
        <f t="shared" si="0"/>
        <v>4.9594844546403909</v>
      </c>
      <c r="C5">
        <f t="shared" si="1"/>
        <v>4.666666666666667</v>
      </c>
    </row>
    <row r="6" spans="1:4" x14ac:dyDescent="0.25">
      <c r="A6">
        <v>20</v>
      </c>
      <c r="B6">
        <f t="shared" si="0"/>
        <v>3.8017840169239308</v>
      </c>
      <c r="C6">
        <f t="shared" si="1"/>
        <v>3.5</v>
      </c>
    </row>
    <row r="7" spans="1:4" x14ac:dyDescent="0.25">
      <c r="A7">
        <v>35</v>
      </c>
      <c r="B7">
        <f t="shared" si="0"/>
        <v>2.3096853496990342</v>
      </c>
      <c r="C7">
        <f t="shared" si="1"/>
        <v>2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3" sqref="B13"/>
    </sheetView>
  </sheetViews>
  <sheetFormatPr defaultRowHeight="15" x14ac:dyDescent="0.25"/>
  <sheetData>
    <row r="1" spans="1:4" x14ac:dyDescent="0.25">
      <c r="A1" t="s">
        <v>18</v>
      </c>
      <c r="B1" t="s">
        <v>19</v>
      </c>
      <c r="C1" t="s">
        <v>20</v>
      </c>
      <c r="D1" t="s">
        <v>21</v>
      </c>
    </row>
    <row r="2" spans="1:4" x14ac:dyDescent="0.25">
      <c r="A2">
        <v>4</v>
      </c>
      <c r="B2">
        <v>7.9</v>
      </c>
      <c r="C2">
        <v>8.5</v>
      </c>
      <c r="D2">
        <v>17.5</v>
      </c>
    </row>
    <row r="3" spans="1:4" x14ac:dyDescent="0.25">
      <c r="A3">
        <v>8</v>
      </c>
      <c r="B3">
        <v>17.3</v>
      </c>
      <c r="C3">
        <v>13.5</v>
      </c>
      <c r="D3">
        <v>42.1</v>
      </c>
    </row>
    <row r="4" spans="1:4" x14ac:dyDescent="0.25">
      <c r="A4">
        <v>12</v>
      </c>
      <c r="B4">
        <v>44.7</v>
      </c>
      <c r="C4">
        <v>48.9</v>
      </c>
      <c r="D4">
        <v>225.2</v>
      </c>
    </row>
    <row r="5" spans="1:4" x14ac:dyDescent="0.25">
      <c r="A5">
        <v>17</v>
      </c>
      <c r="B5">
        <v>119.3</v>
      </c>
      <c r="C5">
        <v>268.7</v>
      </c>
      <c r="D5">
        <v>407.3</v>
      </c>
    </row>
    <row r="6" spans="1:4" x14ac:dyDescent="0.25">
      <c r="A6">
        <v>20</v>
      </c>
      <c r="B6">
        <v>41.3</v>
      </c>
      <c r="C6">
        <v>98</v>
      </c>
      <c r="D6">
        <v>149.30000000000001</v>
      </c>
    </row>
    <row r="7" spans="1:4" x14ac:dyDescent="0.25">
      <c r="A7">
        <v>24</v>
      </c>
      <c r="B7">
        <v>41.3</v>
      </c>
      <c r="C7">
        <v>64</v>
      </c>
      <c r="D7">
        <v>160</v>
      </c>
    </row>
    <row r="12" spans="1:4" x14ac:dyDescent="0.25">
      <c r="B12">
        <f>EXP(2)</f>
        <v>7.3890560989306504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Abernathy, Kristen Kobylus</dc:creator>
  <cp:lastModifiedBy>Kristen Kobylus Abernathy</cp:lastModifiedBy>
  <dcterms:created xsi:type="dcterms:W3CDTF">2016-11-10T14:35:54Z</dcterms:created>
  <dcterms:modified xsi:type="dcterms:W3CDTF">2016-11-18T18:15:24Z</dcterms:modified>
</cp:coreProperties>
</file>