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D3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E2" i="4"/>
  <c r="B3" i="4" s="1"/>
  <c r="H2" i="4"/>
  <c r="C2" i="4"/>
  <c r="B2" i="4"/>
  <c r="A4" i="4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" i="4"/>
  <c r="A2" i="4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4" i="3"/>
  <c r="M5" i="3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N4" i="3"/>
  <c r="M4" i="3"/>
  <c r="E3" i="4" l="1"/>
  <c r="B4" i="4" s="1"/>
  <c r="O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4" i="3"/>
  <c r="H4" i="3"/>
  <c r="I4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B1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4" i="3"/>
  <c r="H1" i="3"/>
  <c r="B4" i="3"/>
  <c r="C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D4" i="4" l="1"/>
  <c r="E4" i="4" s="1"/>
  <c r="B5" i="4" s="1"/>
  <c r="Q4" i="3"/>
  <c r="N5" i="3" s="1"/>
  <c r="E4" i="3"/>
  <c r="B5" i="3" s="1"/>
  <c r="K4" i="3"/>
  <c r="H5" i="3" s="1"/>
  <c r="C8" i="2"/>
  <c r="C3" i="2"/>
  <c r="C4" i="2"/>
  <c r="C5" i="2"/>
  <c r="C6" i="2"/>
  <c r="C7" i="2"/>
  <c r="C2" i="2"/>
  <c r="B2" i="2"/>
  <c r="C10" i="2" s="1"/>
  <c r="A3" i="2"/>
  <c r="A4" i="2" s="1"/>
  <c r="A5" i="2" s="1"/>
  <c r="A6" i="2" s="1"/>
  <c r="A7" i="2" s="1"/>
  <c r="A8" i="2" s="1"/>
  <c r="A2" i="2"/>
  <c r="J13" i="1"/>
  <c r="J3" i="1"/>
  <c r="J4" i="1"/>
  <c r="J5" i="1"/>
  <c r="J6" i="1"/>
  <c r="J7" i="1"/>
  <c r="J8" i="1"/>
  <c r="J9" i="1"/>
  <c r="J10" i="1"/>
  <c r="J11" i="1"/>
  <c r="J12" i="1"/>
  <c r="J2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I2" i="1"/>
  <c r="H2" i="1"/>
  <c r="C1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C2" i="1"/>
  <c r="C20" i="1" s="1"/>
  <c r="B2" i="1"/>
  <c r="D2" i="1" s="1"/>
  <c r="E2" i="1" s="1"/>
  <c r="B3" i="1" s="1"/>
  <c r="A2" i="1"/>
  <c r="D5" i="4" l="1"/>
  <c r="E5" i="4"/>
  <c r="B6" i="4" s="1"/>
  <c r="D6" i="4" s="1"/>
  <c r="E6" i="4"/>
  <c r="B7" i="4" s="1"/>
  <c r="D7" i="4" s="1"/>
  <c r="I5" i="3"/>
  <c r="K5" i="3" s="1"/>
  <c r="H6" i="3" s="1"/>
  <c r="O5" i="3"/>
  <c r="C5" i="3"/>
  <c r="E5" i="3"/>
  <c r="B6" i="3" s="1"/>
  <c r="C6" i="3" s="1"/>
  <c r="E6" i="3" s="1"/>
  <c r="B7" i="3" s="1"/>
  <c r="C7" i="3" s="1"/>
  <c r="E7" i="3" s="1"/>
  <c r="B8" i="3" s="1"/>
  <c r="D3" i="1"/>
  <c r="E3" i="1" s="1"/>
  <c r="B4" i="1" s="1"/>
  <c r="D2" i="2"/>
  <c r="J20" i="1"/>
  <c r="K2" i="1"/>
  <c r="L2" i="1" s="1"/>
  <c r="I3" i="1" s="1"/>
  <c r="E7" i="4" l="1"/>
  <c r="B8" i="4" s="1"/>
  <c r="D8" i="4" s="1"/>
  <c r="Q5" i="3"/>
  <c r="N6" i="3" s="1"/>
  <c r="I6" i="3"/>
  <c r="K6" i="3" s="1"/>
  <c r="H7" i="3" s="1"/>
  <c r="C8" i="3"/>
  <c r="E8" i="3" s="1"/>
  <c r="B9" i="3" s="1"/>
  <c r="D4" i="1"/>
  <c r="E4" i="1"/>
  <c r="B5" i="1" s="1"/>
  <c r="D5" i="1" s="1"/>
  <c r="E5" i="1" s="1"/>
  <c r="B6" i="1" s="1"/>
  <c r="D6" i="1" s="1"/>
  <c r="E6" i="1" s="1"/>
  <c r="B7" i="1" s="1"/>
  <c r="E2" i="2"/>
  <c r="B3" i="2" s="1"/>
  <c r="D3" i="2" s="1"/>
  <c r="E3" i="2" s="1"/>
  <c r="B4" i="2" s="1"/>
  <c r="K3" i="1"/>
  <c r="L3" i="1"/>
  <c r="I4" i="1" s="1"/>
  <c r="E8" i="4" l="1"/>
  <c r="B9" i="4" s="1"/>
  <c r="D9" i="4" s="1"/>
  <c r="O6" i="3"/>
  <c r="Q6" i="3"/>
  <c r="N7" i="3" s="1"/>
  <c r="I7" i="3"/>
  <c r="K7" i="3" s="1"/>
  <c r="H8" i="3" s="1"/>
  <c r="C9" i="3"/>
  <c r="E9" i="3"/>
  <c r="B10" i="3" s="1"/>
  <c r="D4" i="2"/>
  <c r="E4" i="2" s="1"/>
  <c r="B5" i="2" s="1"/>
  <c r="D5" i="2" s="1"/>
  <c r="E5" i="2" s="1"/>
  <c r="B6" i="2" s="1"/>
  <c r="D6" i="2" s="1"/>
  <c r="E6" i="2" s="1"/>
  <c r="B7" i="2" s="1"/>
  <c r="K4" i="1"/>
  <c r="L4" i="1" s="1"/>
  <c r="I5" i="1" s="1"/>
  <c r="D7" i="1"/>
  <c r="E7" i="1" s="1"/>
  <c r="B8" i="1" s="1"/>
  <c r="E9" i="4" l="1"/>
  <c r="B10" i="4" s="1"/>
  <c r="D10" i="4" s="1"/>
  <c r="O7" i="3"/>
  <c r="Q7" i="3" s="1"/>
  <c r="N8" i="3" s="1"/>
  <c r="I8" i="3"/>
  <c r="K8" i="3" s="1"/>
  <c r="H9" i="3" s="1"/>
  <c r="C10" i="3"/>
  <c r="E10" i="3" s="1"/>
  <c r="B11" i="3" s="1"/>
  <c r="D7" i="2"/>
  <c r="E7" i="2"/>
  <c r="B8" i="2" s="1"/>
  <c r="D8" i="2" s="1"/>
  <c r="K5" i="1"/>
  <c r="L5" i="1" s="1"/>
  <c r="I6" i="1" s="1"/>
  <c r="D8" i="1"/>
  <c r="E8" i="1" s="1"/>
  <c r="B9" i="1" s="1"/>
  <c r="E10" i="4" l="1"/>
  <c r="B11" i="4" s="1"/>
  <c r="D11" i="4" s="1"/>
  <c r="O8" i="3"/>
  <c r="Q8" i="3" s="1"/>
  <c r="N9" i="3" s="1"/>
  <c r="I9" i="3"/>
  <c r="K9" i="3"/>
  <c r="H10" i="3" s="1"/>
  <c r="C11" i="3"/>
  <c r="E11" i="3" s="1"/>
  <c r="B12" i="3" s="1"/>
  <c r="E8" i="2"/>
  <c r="D10" i="2"/>
  <c r="K6" i="1"/>
  <c r="L6" i="1" s="1"/>
  <c r="I7" i="1" s="1"/>
  <c r="D9" i="1"/>
  <c r="E9" i="1" s="1"/>
  <c r="B10" i="1" s="1"/>
  <c r="E11" i="4" l="1"/>
  <c r="B12" i="4" s="1"/>
  <c r="D12" i="4" s="1"/>
  <c r="O9" i="3"/>
  <c r="Q9" i="3" s="1"/>
  <c r="N10" i="3" s="1"/>
  <c r="I10" i="3"/>
  <c r="K10" i="3" s="1"/>
  <c r="H11" i="3" s="1"/>
  <c r="C12" i="3"/>
  <c r="E12" i="3" s="1"/>
  <c r="B13" i="3" s="1"/>
  <c r="K7" i="1"/>
  <c r="L7" i="1" s="1"/>
  <c r="I8" i="1" s="1"/>
  <c r="D10" i="1"/>
  <c r="E10" i="1" s="1"/>
  <c r="B11" i="1" s="1"/>
  <c r="E12" i="4" l="1"/>
  <c r="B13" i="4" s="1"/>
  <c r="D13" i="4" s="1"/>
  <c r="O10" i="3"/>
  <c r="Q10" i="3" s="1"/>
  <c r="N11" i="3" s="1"/>
  <c r="I11" i="3"/>
  <c r="K11" i="3" s="1"/>
  <c r="H12" i="3" s="1"/>
  <c r="C13" i="3"/>
  <c r="E13" i="3" s="1"/>
  <c r="B14" i="3" s="1"/>
  <c r="K8" i="1"/>
  <c r="L8" i="1" s="1"/>
  <c r="I9" i="1" s="1"/>
  <c r="D11" i="1"/>
  <c r="E11" i="1" s="1"/>
  <c r="B12" i="1" s="1"/>
  <c r="E13" i="4" l="1"/>
  <c r="B14" i="4" s="1"/>
  <c r="D14" i="4" s="1"/>
  <c r="O11" i="3"/>
  <c r="Q11" i="3" s="1"/>
  <c r="N12" i="3" s="1"/>
  <c r="I12" i="3"/>
  <c r="K12" i="3"/>
  <c r="H13" i="3" s="1"/>
  <c r="C14" i="3"/>
  <c r="E14" i="3" s="1"/>
  <c r="B15" i="3" s="1"/>
  <c r="K9" i="1"/>
  <c r="L9" i="1" s="1"/>
  <c r="I10" i="1" s="1"/>
  <c r="D12" i="1"/>
  <c r="E12" i="1" s="1"/>
  <c r="B13" i="1" s="1"/>
  <c r="E14" i="4" l="1"/>
  <c r="B15" i="4" s="1"/>
  <c r="D15" i="4" s="1"/>
  <c r="O12" i="3"/>
  <c r="Q12" i="3" s="1"/>
  <c r="N13" i="3" s="1"/>
  <c r="I13" i="3"/>
  <c r="K13" i="3"/>
  <c r="H14" i="3" s="1"/>
  <c r="C15" i="3"/>
  <c r="E15" i="3"/>
  <c r="B16" i="3" s="1"/>
  <c r="K10" i="1"/>
  <c r="L10" i="1" s="1"/>
  <c r="I11" i="1" s="1"/>
  <c r="D13" i="1"/>
  <c r="E13" i="1" s="1"/>
  <c r="B14" i="1" s="1"/>
  <c r="E15" i="4" l="1"/>
  <c r="B16" i="4" s="1"/>
  <c r="D16" i="4" s="1"/>
  <c r="O13" i="3"/>
  <c r="Q13" i="3"/>
  <c r="N14" i="3" s="1"/>
  <c r="I14" i="3"/>
  <c r="K14" i="3" s="1"/>
  <c r="H15" i="3" s="1"/>
  <c r="C16" i="3"/>
  <c r="E16" i="3"/>
  <c r="B17" i="3" s="1"/>
  <c r="K11" i="1"/>
  <c r="L11" i="1"/>
  <c r="I12" i="1" s="1"/>
  <c r="D14" i="1"/>
  <c r="E14" i="1" s="1"/>
  <c r="B15" i="1" s="1"/>
  <c r="E16" i="4" l="1"/>
  <c r="B17" i="4" s="1"/>
  <c r="D17" i="4" s="1"/>
  <c r="O14" i="3"/>
  <c r="Q14" i="3"/>
  <c r="N15" i="3" s="1"/>
  <c r="I15" i="3"/>
  <c r="K15" i="3" s="1"/>
  <c r="H16" i="3" s="1"/>
  <c r="C17" i="3"/>
  <c r="E17" i="3" s="1"/>
  <c r="B18" i="3" s="1"/>
  <c r="K12" i="1"/>
  <c r="L12" i="1" s="1"/>
  <c r="I13" i="1" s="1"/>
  <c r="D15" i="1"/>
  <c r="E15" i="1" s="1"/>
  <c r="B16" i="1" s="1"/>
  <c r="E17" i="4" l="1"/>
  <c r="B18" i="4" s="1"/>
  <c r="D18" i="4" s="1"/>
  <c r="O15" i="3"/>
  <c r="Q15" i="3"/>
  <c r="N16" i="3" s="1"/>
  <c r="I16" i="3"/>
  <c r="K16" i="3" s="1"/>
  <c r="H17" i="3" s="1"/>
  <c r="C18" i="3"/>
  <c r="E18" i="3" s="1"/>
  <c r="B19" i="3" s="1"/>
  <c r="K13" i="1"/>
  <c r="L13" i="1" s="1"/>
  <c r="D16" i="1"/>
  <c r="E16" i="1" s="1"/>
  <c r="B17" i="1" s="1"/>
  <c r="E18" i="4" l="1"/>
  <c r="B19" i="4" s="1"/>
  <c r="D19" i="4" s="1"/>
  <c r="O16" i="3"/>
  <c r="Q16" i="3" s="1"/>
  <c r="N17" i="3" s="1"/>
  <c r="I17" i="3"/>
  <c r="K17" i="3"/>
  <c r="H18" i="3" s="1"/>
  <c r="C19" i="3"/>
  <c r="E19" i="3"/>
  <c r="B20" i="3" s="1"/>
  <c r="D17" i="1"/>
  <c r="E17" i="1" s="1"/>
  <c r="B18" i="1" s="1"/>
  <c r="E19" i="4" l="1"/>
  <c r="B20" i="4" s="1"/>
  <c r="D20" i="4" s="1"/>
  <c r="O17" i="3"/>
  <c r="Q17" i="3" s="1"/>
  <c r="N18" i="3" s="1"/>
  <c r="I18" i="3"/>
  <c r="K18" i="3" s="1"/>
  <c r="H19" i="3" s="1"/>
  <c r="C20" i="3"/>
  <c r="E20" i="3" s="1"/>
  <c r="B21" i="3" s="1"/>
  <c r="D18" i="1"/>
  <c r="E18" i="1" s="1"/>
  <c r="E20" i="4" l="1"/>
  <c r="B21" i="4" s="1"/>
  <c r="D21" i="4" s="1"/>
  <c r="O18" i="3"/>
  <c r="Q18" i="3" s="1"/>
  <c r="N19" i="3" s="1"/>
  <c r="I19" i="3"/>
  <c r="K19" i="3" s="1"/>
  <c r="H20" i="3" s="1"/>
  <c r="C21" i="3"/>
  <c r="E21" i="3" s="1"/>
  <c r="B22" i="3" s="1"/>
  <c r="E21" i="4" l="1"/>
  <c r="B22" i="4" s="1"/>
  <c r="D22" i="4" s="1"/>
  <c r="O19" i="3"/>
  <c r="Q19" i="3" s="1"/>
  <c r="N20" i="3" s="1"/>
  <c r="I20" i="3"/>
  <c r="K20" i="3"/>
  <c r="H21" i="3" s="1"/>
  <c r="C22" i="3"/>
  <c r="E22" i="3" s="1"/>
  <c r="B23" i="3" s="1"/>
  <c r="E22" i="4" l="1"/>
  <c r="B23" i="4" s="1"/>
  <c r="D23" i="4" s="1"/>
  <c r="O20" i="3"/>
  <c r="Q20" i="3" s="1"/>
  <c r="N21" i="3" s="1"/>
  <c r="I21" i="3"/>
  <c r="K21" i="3"/>
  <c r="H22" i="3" s="1"/>
  <c r="C23" i="3"/>
  <c r="E23" i="3"/>
  <c r="B24" i="3" s="1"/>
  <c r="E23" i="4" l="1"/>
  <c r="B24" i="4" s="1"/>
  <c r="D24" i="4" s="1"/>
  <c r="O21" i="3"/>
  <c r="Q21" i="3" s="1"/>
  <c r="N22" i="3" s="1"/>
  <c r="I22" i="3"/>
  <c r="K22" i="3" s="1"/>
  <c r="H23" i="3" s="1"/>
  <c r="C24" i="3"/>
  <c r="E24" i="3" s="1"/>
  <c r="B25" i="3" s="1"/>
  <c r="E24" i="4" l="1"/>
  <c r="B25" i="4" s="1"/>
  <c r="D25" i="4" s="1"/>
  <c r="O22" i="3"/>
  <c r="Q22" i="3" s="1"/>
  <c r="N23" i="3" s="1"/>
  <c r="I23" i="3"/>
  <c r="K23" i="3" s="1"/>
  <c r="H24" i="3" s="1"/>
  <c r="C25" i="3"/>
  <c r="E25" i="3" s="1"/>
  <c r="B26" i="3" s="1"/>
  <c r="E25" i="4" l="1"/>
  <c r="O23" i="3"/>
  <c r="Q23" i="3" s="1"/>
  <c r="N24" i="3" s="1"/>
  <c r="I24" i="3"/>
  <c r="K24" i="3"/>
  <c r="H25" i="3" s="1"/>
  <c r="C26" i="3"/>
  <c r="E26" i="3" s="1"/>
  <c r="B27" i="3" s="1"/>
  <c r="O24" i="3" l="1"/>
  <c r="Q24" i="3" s="1"/>
  <c r="N25" i="3" s="1"/>
  <c r="I25" i="3"/>
  <c r="K25" i="3"/>
  <c r="H26" i="3" s="1"/>
  <c r="C27" i="3"/>
  <c r="E27" i="3"/>
  <c r="B28" i="3" s="1"/>
  <c r="O25" i="3" l="1"/>
  <c r="Q25" i="3" s="1"/>
  <c r="N26" i="3" s="1"/>
  <c r="I26" i="3"/>
  <c r="K26" i="3" s="1"/>
  <c r="H27" i="3" s="1"/>
  <c r="C28" i="3"/>
  <c r="E28" i="3" s="1"/>
  <c r="B29" i="3" s="1"/>
  <c r="O26" i="3" l="1"/>
  <c r="Q26" i="3" s="1"/>
  <c r="N27" i="3" s="1"/>
  <c r="I27" i="3"/>
  <c r="K27" i="3" s="1"/>
  <c r="H28" i="3" s="1"/>
  <c r="C29" i="3"/>
  <c r="E29" i="3" s="1"/>
  <c r="B30" i="3" s="1"/>
  <c r="O27" i="3" l="1"/>
  <c r="Q27" i="3" s="1"/>
  <c r="N28" i="3" s="1"/>
  <c r="I28" i="3"/>
  <c r="K28" i="3"/>
  <c r="H29" i="3" s="1"/>
  <c r="C30" i="3"/>
  <c r="E30" i="3" s="1"/>
  <c r="B31" i="3" s="1"/>
  <c r="O28" i="3" l="1"/>
  <c r="Q28" i="3" s="1"/>
  <c r="N29" i="3" s="1"/>
  <c r="I29" i="3"/>
  <c r="K29" i="3"/>
  <c r="H30" i="3" s="1"/>
  <c r="C31" i="3"/>
  <c r="E31" i="3"/>
  <c r="B32" i="3" s="1"/>
  <c r="O29" i="3" l="1"/>
  <c r="Q29" i="3" s="1"/>
  <c r="N30" i="3" s="1"/>
  <c r="I30" i="3"/>
  <c r="K30" i="3" s="1"/>
  <c r="H31" i="3" s="1"/>
  <c r="C32" i="3"/>
  <c r="E32" i="3" s="1"/>
  <c r="B33" i="3" s="1"/>
  <c r="O30" i="3" l="1"/>
  <c r="Q30" i="3" s="1"/>
  <c r="N31" i="3" s="1"/>
  <c r="I31" i="3"/>
  <c r="K31" i="3" s="1"/>
  <c r="H32" i="3" s="1"/>
  <c r="C33" i="3"/>
  <c r="E33" i="3" s="1"/>
  <c r="B34" i="3" s="1"/>
  <c r="O31" i="3" l="1"/>
  <c r="Q31" i="3" s="1"/>
  <c r="N32" i="3" s="1"/>
  <c r="I32" i="3"/>
  <c r="K32" i="3"/>
  <c r="H33" i="3" s="1"/>
  <c r="C34" i="3"/>
  <c r="E34" i="3" s="1"/>
  <c r="B35" i="3" s="1"/>
  <c r="O32" i="3" l="1"/>
  <c r="Q32" i="3" s="1"/>
  <c r="N33" i="3" s="1"/>
  <c r="I33" i="3"/>
  <c r="K33" i="3"/>
  <c r="H34" i="3"/>
  <c r="C35" i="3"/>
  <c r="E35" i="3"/>
  <c r="B36" i="3" s="1"/>
  <c r="O33" i="3" l="1"/>
  <c r="Q33" i="3" s="1"/>
  <c r="N34" i="3" s="1"/>
  <c r="I34" i="3"/>
  <c r="K34" i="3" s="1"/>
  <c r="H35" i="3" s="1"/>
  <c r="C36" i="3"/>
  <c r="E36" i="3"/>
  <c r="B37" i="3" s="1"/>
  <c r="O34" i="3" l="1"/>
  <c r="Q34" i="3" s="1"/>
  <c r="N35" i="3" s="1"/>
  <c r="I35" i="3"/>
  <c r="K35" i="3" s="1"/>
  <c r="H36" i="3" s="1"/>
  <c r="C37" i="3"/>
  <c r="E37" i="3"/>
  <c r="B38" i="3" s="1"/>
  <c r="O35" i="3" l="1"/>
  <c r="Q35" i="3" s="1"/>
  <c r="N36" i="3" s="1"/>
  <c r="I36" i="3"/>
  <c r="K36" i="3"/>
  <c r="H37" i="3" s="1"/>
  <c r="C38" i="3"/>
  <c r="O36" i="3" l="1"/>
  <c r="Q36" i="3" s="1"/>
  <c r="N37" i="3" s="1"/>
  <c r="I37" i="3"/>
  <c r="K37" i="3"/>
  <c r="H38" i="3" s="1"/>
  <c r="E38" i="3"/>
  <c r="B39" i="3" s="1"/>
  <c r="C39" i="3"/>
  <c r="E39" i="3" s="1"/>
  <c r="B40" i="3" s="1"/>
  <c r="O37" i="3" l="1"/>
  <c r="Q37" i="3" s="1"/>
  <c r="N38" i="3" s="1"/>
  <c r="I38" i="3"/>
  <c r="K38" i="3" s="1"/>
  <c r="H39" i="3" s="1"/>
  <c r="C40" i="3"/>
  <c r="E40" i="3" s="1"/>
  <c r="B41" i="3" s="1"/>
  <c r="O38" i="3" l="1"/>
  <c r="Q38" i="3" s="1"/>
  <c r="N39" i="3" s="1"/>
  <c r="I39" i="3"/>
  <c r="K39" i="3" s="1"/>
  <c r="H40" i="3" s="1"/>
  <c r="C41" i="3"/>
  <c r="E41" i="3" s="1"/>
  <c r="B42" i="3" s="1"/>
  <c r="O39" i="3" l="1"/>
  <c r="Q39" i="3" s="1"/>
  <c r="N40" i="3" s="1"/>
  <c r="I40" i="3"/>
  <c r="K40" i="3"/>
  <c r="H41" i="3" s="1"/>
  <c r="C42" i="3"/>
  <c r="E42" i="3" s="1"/>
  <c r="B43" i="3" s="1"/>
  <c r="O40" i="3" l="1"/>
  <c r="Q40" i="3" s="1"/>
  <c r="N41" i="3" s="1"/>
  <c r="I41" i="3"/>
  <c r="K41" i="3"/>
  <c r="H42" i="3" s="1"/>
  <c r="C43" i="3"/>
  <c r="E43" i="3"/>
  <c r="B44" i="3" s="1"/>
  <c r="O41" i="3" l="1"/>
  <c r="Q41" i="3" s="1"/>
  <c r="N42" i="3" s="1"/>
  <c r="I42" i="3"/>
  <c r="K42" i="3" s="1"/>
  <c r="H43" i="3" s="1"/>
  <c r="C44" i="3"/>
  <c r="E44" i="3" s="1"/>
  <c r="B45" i="3" s="1"/>
  <c r="O42" i="3" l="1"/>
  <c r="Q42" i="3" s="1"/>
  <c r="N43" i="3" s="1"/>
  <c r="I43" i="3"/>
  <c r="K43" i="3" s="1"/>
  <c r="H44" i="3" s="1"/>
  <c r="C45" i="3"/>
  <c r="E45" i="3" s="1"/>
  <c r="B46" i="3" s="1"/>
  <c r="O43" i="3" l="1"/>
  <c r="Q43" i="3" s="1"/>
  <c r="N44" i="3" s="1"/>
  <c r="I44" i="3"/>
  <c r="K44" i="3" s="1"/>
  <c r="H45" i="3" s="1"/>
  <c r="C46" i="3"/>
  <c r="E46" i="3" s="1"/>
  <c r="B47" i="3" s="1"/>
  <c r="O44" i="3" l="1"/>
  <c r="Q44" i="3" s="1"/>
  <c r="N45" i="3" s="1"/>
  <c r="I45" i="3"/>
  <c r="K45" i="3"/>
  <c r="H46" i="3" s="1"/>
  <c r="C47" i="3"/>
  <c r="E47" i="3" s="1"/>
  <c r="B48" i="3" s="1"/>
  <c r="O45" i="3" l="1"/>
  <c r="Q45" i="3" s="1"/>
  <c r="N46" i="3" s="1"/>
  <c r="I46" i="3"/>
  <c r="K46" i="3" s="1"/>
  <c r="H47" i="3" s="1"/>
  <c r="C48" i="3"/>
  <c r="E48" i="3" s="1"/>
  <c r="B49" i="3" s="1"/>
  <c r="O46" i="3" l="1"/>
  <c r="Q46" i="3" s="1"/>
  <c r="N47" i="3" s="1"/>
  <c r="I47" i="3"/>
  <c r="K47" i="3" s="1"/>
  <c r="H48" i="3" s="1"/>
  <c r="C49" i="3"/>
  <c r="E49" i="3" s="1"/>
  <c r="B50" i="3" s="1"/>
  <c r="O47" i="3" l="1"/>
  <c r="Q47" i="3" s="1"/>
  <c r="N48" i="3" s="1"/>
  <c r="I48" i="3"/>
  <c r="K48" i="3"/>
  <c r="H49" i="3" s="1"/>
  <c r="C50" i="3"/>
  <c r="E50" i="3" s="1"/>
  <c r="B51" i="3" s="1"/>
  <c r="O48" i="3" l="1"/>
  <c r="Q48" i="3" s="1"/>
  <c r="N49" i="3" s="1"/>
  <c r="I49" i="3"/>
  <c r="K49" i="3"/>
  <c r="H50" i="3"/>
  <c r="C51" i="3"/>
  <c r="E51" i="3"/>
  <c r="B52" i="3" s="1"/>
  <c r="O49" i="3" l="1"/>
  <c r="Q49" i="3" s="1"/>
  <c r="N50" i="3" s="1"/>
  <c r="I50" i="3"/>
  <c r="K50" i="3" s="1"/>
  <c r="H51" i="3" s="1"/>
  <c r="C52" i="3"/>
  <c r="E52" i="3"/>
  <c r="B53" i="3" s="1"/>
  <c r="O50" i="3" l="1"/>
  <c r="Q50" i="3" s="1"/>
  <c r="N51" i="3" s="1"/>
  <c r="I51" i="3"/>
  <c r="K51" i="3" s="1"/>
  <c r="H52" i="3" s="1"/>
  <c r="C53" i="3"/>
  <c r="E53" i="3" s="1"/>
  <c r="B54" i="3" s="1"/>
  <c r="O51" i="3" l="1"/>
  <c r="Q51" i="3" s="1"/>
  <c r="N52" i="3" s="1"/>
  <c r="I52" i="3"/>
  <c r="K52" i="3"/>
  <c r="H53" i="3" s="1"/>
  <c r="C54" i="3"/>
  <c r="E54" i="3" s="1"/>
  <c r="B55" i="3" s="1"/>
  <c r="O52" i="3" l="1"/>
  <c r="Q52" i="3" s="1"/>
  <c r="N53" i="3" s="1"/>
  <c r="I53" i="3"/>
  <c r="K53" i="3" s="1"/>
  <c r="H54" i="3" s="1"/>
  <c r="C55" i="3"/>
  <c r="E55" i="3"/>
  <c r="B56" i="3" s="1"/>
  <c r="O53" i="3" l="1"/>
  <c r="Q53" i="3" s="1"/>
  <c r="N54" i="3" s="1"/>
  <c r="I54" i="3"/>
  <c r="K54" i="3" s="1"/>
  <c r="H55" i="3" s="1"/>
  <c r="C56" i="3"/>
  <c r="E56" i="3"/>
  <c r="B57" i="3" s="1"/>
  <c r="O54" i="3" l="1"/>
  <c r="Q54" i="3" s="1"/>
  <c r="N55" i="3" s="1"/>
  <c r="I55" i="3"/>
  <c r="K55" i="3" s="1"/>
  <c r="H56" i="3" s="1"/>
  <c r="C57" i="3"/>
  <c r="E57" i="3" s="1"/>
  <c r="B58" i="3" s="1"/>
  <c r="O55" i="3" l="1"/>
  <c r="Q55" i="3" s="1"/>
  <c r="N56" i="3" s="1"/>
  <c r="I56" i="3"/>
  <c r="K56" i="3" s="1"/>
  <c r="H57" i="3" s="1"/>
  <c r="C58" i="3"/>
  <c r="E58" i="3" s="1"/>
  <c r="B59" i="3" s="1"/>
  <c r="O56" i="3" l="1"/>
  <c r="Q56" i="3" s="1"/>
  <c r="N57" i="3" s="1"/>
  <c r="I57" i="3"/>
  <c r="K57" i="3" s="1"/>
  <c r="H58" i="3" s="1"/>
  <c r="C59" i="3"/>
  <c r="E59" i="3"/>
  <c r="B60" i="3" s="1"/>
  <c r="O57" i="3" l="1"/>
  <c r="Q57" i="3" s="1"/>
  <c r="N58" i="3" s="1"/>
  <c r="I58" i="3"/>
  <c r="K58" i="3" s="1"/>
  <c r="H59" i="3" s="1"/>
  <c r="C60" i="3"/>
  <c r="E60" i="3"/>
  <c r="B61" i="3" s="1"/>
  <c r="O58" i="3" l="1"/>
  <c r="Q58" i="3" s="1"/>
  <c r="N59" i="3" s="1"/>
  <c r="I59" i="3"/>
  <c r="K59" i="3" s="1"/>
  <c r="H60" i="3" s="1"/>
  <c r="C61" i="3"/>
  <c r="E61" i="3"/>
  <c r="B62" i="3" s="1"/>
  <c r="O59" i="3" l="1"/>
  <c r="Q59" i="3" s="1"/>
  <c r="N60" i="3" s="1"/>
  <c r="I60" i="3"/>
  <c r="K60" i="3" s="1"/>
  <c r="H61" i="3" s="1"/>
  <c r="C62" i="3"/>
  <c r="E62" i="3" s="1"/>
  <c r="B63" i="3" s="1"/>
  <c r="O60" i="3" l="1"/>
  <c r="Q60" i="3" s="1"/>
  <c r="N61" i="3" s="1"/>
  <c r="I61" i="3"/>
  <c r="K61" i="3" s="1"/>
  <c r="H62" i="3" s="1"/>
  <c r="C63" i="3"/>
  <c r="E63" i="3"/>
  <c r="B64" i="3" s="1"/>
  <c r="O61" i="3" l="1"/>
  <c r="Q61" i="3" s="1"/>
  <c r="N62" i="3" s="1"/>
  <c r="I62" i="3"/>
  <c r="K62" i="3" s="1"/>
  <c r="H63" i="3" s="1"/>
  <c r="C64" i="3"/>
  <c r="E64" i="3"/>
  <c r="B65" i="3" s="1"/>
  <c r="O62" i="3" l="1"/>
  <c r="Q62" i="3" s="1"/>
  <c r="N63" i="3" s="1"/>
  <c r="I63" i="3"/>
  <c r="K63" i="3" s="1"/>
  <c r="H64" i="3" s="1"/>
  <c r="C65" i="3"/>
  <c r="E65" i="3"/>
  <c r="B66" i="3" s="1"/>
  <c r="O63" i="3" l="1"/>
  <c r="Q63" i="3" s="1"/>
  <c r="N64" i="3" s="1"/>
  <c r="I64" i="3"/>
  <c r="K64" i="3"/>
  <c r="H65" i="3"/>
  <c r="C66" i="3"/>
  <c r="E66" i="3" s="1"/>
  <c r="B67" i="3" s="1"/>
  <c r="O64" i="3" l="1"/>
  <c r="Q64" i="3" s="1"/>
  <c r="N65" i="3" s="1"/>
  <c r="I65" i="3"/>
  <c r="K65" i="3"/>
  <c r="H66" i="3" s="1"/>
  <c r="C67" i="3"/>
  <c r="E67" i="3"/>
  <c r="B68" i="3" s="1"/>
  <c r="O65" i="3" l="1"/>
  <c r="Q65" i="3" s="1"/>
  <c r="N66" i="3" s="1"/>
  <c r="I66" i="3"/>
  <c r="K66" i="3" s="1"/>
  <c r="H67" i="3" s="1"/>
  <c r="C68" i="3"/>
  <c r="E68" i="3"/>
  <c r="B69" i="3" s="1"/>
  <c r="O66" i="3" l="1"/>
  <c r="Q66" i="3" s="1"/>
  <c r="N67" i="3" s="1"/>
  <c r="I67" i="3"/>
  <c r="K67" i="3" s="1"/>
  <c r="H68" i="3" s="1"/>
  <c r="C69" i="3"/>
  <c r="E69" i="3"/>
  <c r="B70" i="3" s="1"/>
  <c r="O67" i="3" l="1"/>
  <c r="Q67" i="3" s="1"/>
  <c r="N68" i="3" s="1"/>
  <c r="I68" i="3"/>
  <c r="K68" i="3" s="1"/>
  <c r="H69" i="3" s="1"/>
  <c r="C70" i="3"/>
  <c r="E70" i="3" s="1"/>
  <c r="B71" i="3" s="1"/>
  <c r="O68" i="3" l="1"/>
  <c r="Q68" i="3" s="1"/>
  <c r="N69" i="3" s="1"/>
  <c r="I69" i="3"/>
  <c r="K69" i="3"/>
  <c r="H70" i="3" s="1"/>
  <c r="C71" i="3"/>
  <c r="E71" i="3"/>
  <c r="B72" i="3" s="1"/>
  <c r="O69" i="3" l="1"/>
  <c r="Q69" i="3" s="1"/>
  <c r="N70" i="3" s="1"/>
  <c r="I70" i="3"/>
  <c r="K70" i="3" s="1"/>
  <c r="H71" i="3" s="1"/>
  <c r="C72" i="3"/>
  <c r="E72" i="3"/>
  <c r="B73" i="3" s="1"/>
  <c r="O70" i="3" l="1"/>
  <c r="Q70" i="3" s="1"/>
  <c r="N71" i="3" s="1"/>
  <c r="I71" i="3"/>
  <c r="K71" i="3" s="1"/>
  <c r="H72" i="3" s="1"/>
  <c r="C73" i="3"/>
  <c r="E73" i="3"/>
  <c r="B74" i="3" s="1"/>
  <c r="O71" i="3" l="1"/>
  <c r="Q71" i="3" s="1"/>
  <c r="N72" i="3" s="1"/>
  <c r="I72" i="3"/>
  <c r="K72" i="3" s="1"/>
  <c r="H73" i="3" s="1"/>
  <c r="C74" i="3"/>
  <c r="E74" i="3" s="1"/>
  <c r="B75" i="3" s="1"/>
  <c r="O72" i="3" l="1"/>
  <c r="Q72" i="3" s="1"/>
  <c r="N73" i="3" s="1"/>
  <c r="I73" i="3"/>
  <c r="K73" i="3"/>
  <c r="H74" i="3" s="1"/>
  <c r="C75" i="3"/>
  <c r="E75" i="3" s="1"/>
  <c r="B76" i="3" s="1"/>
  <c r="O73" i="3" l="1"/>
  <c r="Q73" i="3" s="1"/>
  <c r="N74" i="3" s="1"/>
  <c r="I74" i="3"/>
  <c r="K74" i="3" s="1"/>
  <c r="H75" i="3" s="1"/>
  <c r="C76" i="3"/>
  <c r="E76" i="3"/>
  <c r="B77" i="3" s="1"/>
  <c r="O74" i="3" l="1"/>
  <c r="Q74" i="3" s="1"/>
  <c r="N75" i="3" s="1"/>
  <c r="I75" i="3"/>
  <c r="K75" i="3" s="1"/>
  <c r="H76" i="3" s="1"/>
  <c r="C77" i="3"/>
  <c r="E77" i="3" s="1"/>
  <c r="B78" i="3" s="1"/>
  <c r="O75" i="3" l="1"/>
  <c r="Q75" i="3"/>
  <c r="N76" i="3" s="1"/>
  <c r="I76" i="3"/>
  <c r="K76" i="3" s="1"/>
  <c r="H77" i="3" s="1"/>
  <c r="C78" i="3"/>
  <c r="E78" i="3" s="1"/>
  <c r="B79" i="3" s="1"/>
  <c r="O76" i="3" l="1"/>
  <c r="Q76" i="3" s="1"/>
  <c r="N77" i="3" s="1"/>
  <c r="I77" i="3"/>
  <c r="K77" i="3"/>
  <c r="H78" i="3" s="1"/>
  <c r="C79" i="3"/>
  <c r="E79" i="3"/>
  <c r="B80" i="3" s="1"/>
  <c r="O77" i="3" l="1"/>
  <c r="Q77" i="3" s="1"/>
  <c r="N78" i="3" s="1"/>
  <c r="I78" i="3"/>
  <c r="K78" i="3" s="1"/>
  <c r="H79" i="3" s="1"/>
  <c r="C80" i="3"/>
  <c r="E80" i="3"/>
  <c r="B81" i="3" s="1"/>
  <c r="O78" i="3" l="1"/>
  <c r="Q78" i="3"/>
  <c r="N79" i="3" s="1"/>
  <c r="I79" i="3"/>
  <c r="K79" i="3" s="1"/>
  <c r="H80" i="3" s="1"/>
  <c r="C81" i="3"/>
  <c r="E81" i="3"/>
  <c r="B82" i="3" s="1"/>
  <c r="O79" i="3" l="1"/>
  <c r="Q79" i="3"/>
  <c r="N80" i="3" s="1"/>
  <c r="I80" i="3"/>
  <c r="K80" i="3"/>
  <c r="H81" i="3"/>
  <c r="C82" i="3"/>
  <c r="E82" i="3" s="1"/>
  <c r="B83" i="3" s="1"/>
  <c r="O80" i="3" l="1"/>
  <c r="Q80" i="3" s="1"/>
  <c r="N81" i="3" s="1"/>
  <c r="I81" i="3"/>
  <c r="K81" i="3" s="1"/>
  <c r="H82" i="3" s="1"/>
  <c r="C83" i="3"/>
  <c r="E83" i="3" s="1"/>
  <c r="B84" i="3" s="1"/>
  <c r="O81" i="3" l="1"/>
  <c r="Q81" i="3"/>
  <c r="N82" i="3" s="1"/>
  <c r="I82" i="3"/>
  <c r="K82" i="3" s="1"/>
  <c r="H83" i="3" s="1"/>
  <c r="C84" i="3"/>
  <c r="E84" i="3" s="1"/>
  <c r="B85" i="3" s="1"/>
  <c r="O82" i="3" l="1"/>
  <c r="Q82" i="3" s="1"/>
  <c r="N83" i="3" s="1"/>
  <c r="I83" i="3"/>
  <c r="K83" i="3" s="1"/>
  <c r="H84" i="3" s="1"/>
  <c r="C85" i="3"/>
  <c r="E85" i="3" s="1"/>
  <c r="B86" i="3" s="1"/>
  <c r="O83" i="3" l="1"/>
  <c r="Q83" i="3" s="1"/>
  <c r="N84" i="3" s="1"/>
  <c r="I84" i="3"/>
  <c r="K84" i="3" s="1"/>
  <c r="H85" i="3" s="1"/>
  <c r="C86" i="3"/>
  <c r="E86" i="3" s="1"/>
  <c r="B87" i="3" s="1"/>
  <c r="O84" i="3" l="1"/>
  <c r="Q84" i="3" s="1"/>
  <c r="N85" i="3" s="1"/>
  <c r="I85" i="3"/>
  <c r="K85" i="3" s="1"/>
  <c r="H86" i="3" s="1"/>
  <c r="C87" i="3"/>
  <c r="E87" i="3"/>
  <c r="B88" i="3" s="1"/>
  <c r="O85" i="3" l="1"/>
  <c r="Q85" i="3" s="1"/>
  <c r="N86" i="3" s="1"/>
  <c r="K86" i="3"/>
  <c r="H87" i="3" s="1"/>
  <c r="I86" i="3"/>
  <c r="C88" i="3"/>
  <c r="E88" i="3"/>
  <c r="B89" i="3" s="1"/>
  <c r="O86" i="3" l="1"/>
  <c r="Q86" i="3" s="1"/>
  <c r="N87" i="3" s="1"/>
  <c r="I87" i="3"/>
  <c r="K87" i="3" s="1"/>
  <c r="H88" i="3" s="1"/>
  <c r="C89" i="3"/>
  <c r="E89" i="3"/>
  <c r="B90" i="3" s="1"/>
  <c r="O87" i="3" l="1"/>
  <c r="Q87" i="3" s="1"/>
  <c r="N88" i="3" s="1"/>
  <c r="I88" i="3"/>
  <c r="K88" i="3" s="1"/>
  <c r="H89" i="3" s="1"/>
  <c r="C90" i="3"/>
  <c r="E90" i="3" s="1"/>
  <c r="B91" i="3" s="1"/>
  <c r="O88" i="3" l="1"/>
  <c r="Q88" i="3" s="1"/>
  <c r="N89" i="3" s="1"/>
  <c r="I89" i="3"/>
  <c r="K89" i="3" s="1"/>
  <c r="H90" i="3" s="1"/>
  <c r="C91" i="3"/>
  <c r="E91" i="3"/>
  <c r="B92" i="3" s="1"/>
  <c r="O89" i="3" l="1"/>
  <c r="Q89" i="3" s="1"/>
  <c r="N90" i="3" s="1"/>
  <c r="K90" i="3"/>
  <c r="H91" i="3" s="1"/>
  <c r="I90" i="3"/>
  <c r="C92" i="3"/>
  <c r="E92" i="3"/>
  <c r="B93" i="3" s="1"/>
  <c r="O90" i="3" l="1"/>
  <c r="Q90" i="3" s="1"/>
  <c r="N91" i="3" s="1"/>
  <c r="I91" i="3"/>
  <c r="K91" i="3" s="1"/>
  <c r="H92" i="3" s="1"/>
  <c r="C93" i="3"/>
  <c r="E93" i="3"/>
  <c r="B94" i="3" s="1"/>
  <c r="O91" i="3" l="1"/>
  <c r="Q91" i="3" s="1"/>
  <c r="N92" i="3" s="1"/>
  <c r="I92" i="3"/>
  <c r="K92" i="3" s="1"/>
  <c r="H93" i="3" s="1"/>
  <c r="C94" i="3"/>
  <c r="E94" i="3" s="1"/>
  <c r="B95" i="3" s="1"/>
  <c r="O92" i="3" l="1"/>
  <c r="Q92" i="3" s="1"/>
  <c r="N93" i="3" s="1"/>
  <c r="I93" i="3"/>
  <c r="K93" i="3" s="1"/>
  <c r="H94" i="3" s="1"/>
  <c r="C95" i="3"/>
  <c r="E95" i="3"/>
  <c r="B96" i="3" s="1"/>
  <c r="O93" i="3" l="1"/>
  <c r="Q93" i="3" s="1"/>
  <c r="N94" i="3" s="1"/>
  <c r="K94" i="3"/>
  <c r="H95" i="3" s="1"/>
  <c r="I94" i="3"/>
  <c r="C96" i="3"/>
  <c r="E96" i="3"/>
  <c r="B97" i="3" s="1"/>
  <c r="O94" i="3" l="1"/>
  <c r="Q94" i="3" s="1"/>
  <c r="N95" i="3" s="1"/>
  <c r="I95" i="3"/>
  <c r="K95" i="3" s="1"/>
  <c r="H96" i="3" s="1"/>
  <c r="C97" i="3"/>
  <c r="E97" i="3"/>
  <c r="B98" i="3" s="1"/>
  <c r="O95" i="3" l="1"/>
  <c r="Q95" i="3" s="1"/>
  <c r="N96" i="3" s="1"/>
  <c r="I96" i="3"/>
  <c r="K96" i="3" s="1"/>
  <c r="H97" i="3" s="1"/>
  <c r="C98" i="3"/>
  <c r="E98" i="3" s="1"/>
  <c r="B99" i="3" s="1"/>
  <c r="O96" i="3" l="1"/>
  <c r="Q96" i="3" s="1"/>
  <c r="N97" i="3" s="1"/>
  <c r="I97" i="3"/>
  <c r="K97" i="3" s="1"/>
  <c r="H98" i="3" s="1"/>
  <c r="C99" i="3"/>
  <c r="E99" i="3" s="1"/>
  <c r="B100" i="3" s="1"/>
  <c r="O97" i="3" l="1"/>
  <c r="Q97" i="3" s="1"/>
  <c r="N98" i="3" s="1"/>
  <c r="K98" i="3"/>
  <c r="H99" i="3" s="1"/>
  <c r="I98" i="3"/>
  <c r="C100" i="3"/>
  <c r="E100" i="3" s="1"/>
  <c r="B101" i="3" s="1"/>
  <c r="O98" i="3" l="1"/>
  <c r="Q98" i="3" s="1"/>
  <c r="N99" i="3" s="1"/>
  <c r="I99" i="3"/>
  <c r="K99" i="3" s="1"/>
  <c r="H100" i="3" s="1"/>
  <c r="C101" i="3"/>
  <c r="E101" i="3" s="1"/>
  <c r="B102" i="3" s="1"/>
  <c r="O99" i="3" l="1"/>
  <c r="Q99" i="3" s="1"/>
  <c r="N100" i="3" s="1"/>
  <c r="I100" i="3"/>
  <c r="K100" i="3" s="1"/>
  <c r="H101" i="3" s="1"/>
  <c r="C102" i="3"/>
  <c r="E102" i="3" s="1"/>
  <c r="B103" i="3" s="1"/>
  <c r="O100" i="3" l="1"/>
  <c r="Q100" i="3" s="1"/>
  <c r="N101" i="3" s="1"/>
  <c r="I101" i="3"/>
  <c r="K101" i="3" s="1"/>
  <c r="H102" i="3" s="1"/>
  <c r="C103" i="3"/>
  <c r="E103" i="3" s="1"/>
  <c r="B104" i="3" s="1"/>
  <c r="O101" i="3" l="1"/>
  <c r="Q101" i="3" s="1"/>
  <c r="N102" i="3" s="1"/>
  <c r="I102" i="3"/>
  <c r="K102" i="3" s="1"/>
  <c r="H103" i="3" s="1"/>
  <c r="C104" i="3"/>
  <c r="E104" i="3" s="1"/>
  <c r="B105" i="3" s="1"/>
  <c r="O102" i="3" l="1"/>
  <c r="Q102" i="3" s="1"/>
  <c r="N103" i="3" s="1"/>
  <c r="I103" i="3"/>
  <c r="K103" i="3" s="1"/>
  <c r="H104" i="3" s="1"/>
  <c r="C105" i="3"/>
  <c r="E105" i="3"/>
  <c r="B106" i="3" s="1"/>
  <c r="O103" i="3" l="1"/>
  <c r="Q103" i="3" s="1"/>
  <c r="N104" i="3" s="1"/>
  <c r="I104" i="3"/>
  <c r="K104" i="3" s="1"/>
  <c r="H105" i="3" s="1"/>
  <c r="C106" i="3"/>
  <c r="E106" i="3" s="1"/>
  <c r="B107" i="3" s="1"/>
  <c r="O104" i="3" l="1"/>
  <c r="Q104" i="3" s="1"/>
  <c r="N105" i="3" s="1"/>
  <c r="I105" i="3"/>
  <c r="K105" i="3" s="1"/>
  <c r="H106" i="3" s="1"/>
  <c r="C107" i="3"/>
  <c r="E107" i="3"/>
  <c r="B108" i="3" s="1"/>
  <c r="O105" i="3" l="1"/>
  <c r="Q105" i="3" s="1"/>
  <c r="N106" i="3" s="1"/>
  <c r="I106" i="3"/>
  <c r="K106" i="3" s="1"/>
  <c r="H107" i="3" s="1"/>
  <c r="C108" i="3"/>
  <c r="E108" i="3"/>
  <c r="B109" i="3" s="1"/>
  <c r="O106" i="3" l="1"/>
  <c r="Q106" i="3" s="1"/>
  <c r="N107" i="3" s="1"/>
  <c r="I107" i="3"/>
  <c r="K107" i="3" s="1"/>
  <c r="H108" i="3" s="1"/>
  <c r="C109" i="3"/>
  <c r="E109" i="3" s="1"/>
  <c r="B110" i="3" s="1"/>
  <c r="O107" i="3" l="1"/>
  <c r="Q107" i="3" s="1"/>
  <c r="N108" i="3" s="1"/>
  <c r="I108" i="3"/>
  <c r="K108" i="3"/>
  <c r="H109" i="3" s="1"/>
  <c r="C110" i="3"/>
  <c r="E110" i="3" s="1"/>
  <c r="B111" i="3" s="1"/>
  <c r="O108" i="3" l="1"/>
  <c r="Q108" i="3" s="1"/>
  <c r="N109" i="3" s="1"/>
  <c r="I109" i="3"/>
  <c r="K109" i="3"/>
  <c r="H110" i="3" s="1"/>
  <c r="C111" i="3"/>
  <c r="E111" i="3" s="1"/>
  <c r="B112" i="3" s="1"/>
  <c r="O109" i="3" l="1"/>
  <c r="Q109" i="3" s="1"/>
  <c r="N110" i="3" s="1"/>
  <c r="I110" i="3"/>
  <c r="K110" i="3" s="1"/>
  <c r="H111" i="3" s="1"/>
  <c r="C112" i="3"/>
  <c r="E112" i="3" s="1"/>
  <c r="B113" i="3" s="1"/>
  <c r="O110" i="3" l="1"/>
  <c r="Q110" i="3" s="1"/>
  <c r="N111" i="3" s="1"/>
  <c r="I111" i="3"/>
  <c r="K111" i="3" s="1"/>
  <c r="H112" i="3" s="1"/>
  <c r="C113" i="3"/>
  <c r="E113" i="3" s="1"/>
  <c r="B114" i="3" s="1"/>
  <c r="O111" i="3" l="1"/>
  <c r="Q111" i="3" s="1"/>
  <c r="N112" i="3" s="1"/>
  <c r="I112" i="3"/>
  <c r="K112" i="3" s="1"/>
  <c r="H113" i="3" s="1"/>
  <c r="C114" i="3"/>
  <c r="E114" i="3" s="1"/>
  <c r="B115" i="3" s="1"/>
  <c r="O112" i="3" l="1"/>
  <c r="Q112" i="3" s="1"/>
  <c r="N113" i="3" s="1"/>
  <c r="I113" i="3"/>
  <c r="K113" i="3" s="1"/>
  <c r="H114" i="3" s="1"/>
  <c r="C115" i="3"/>
  <c r="E115" i="3" s="1"/>
  <c r="B116" i="3" s="1"/>
  <c r="O113" i="3" l="1"/>
  <c r="Q113" i="3" s="1"/>
  <c r="N114" i="3" s="1"/>
  <c r="I114" i="3"/>
  <c r="K114" i="3" s="1"/>
  <c r="H115" i="3" s="1"/>
  <c r="C116" i="3"/>
  <c r="E116" i="3" s="1"/>
  <c r="B117" i="3" s="1"/>
  <c r="O114" i="3" l="1"/>
  <c r="Q114" i="3" s="1"/>
  <c r="N115" i="3" s="1"/>
  <c r="I115" i="3"/>
  <c r="K115" i="3" s="1"/>
  <c r="H116" i="3" s="1"/>
  <c r="C117" i="3"/>
  <c r="E117" i="3" s="1"/>
  <c r="B118" i="3" s="1"/>
  <c r="O115" i="3" l="1"/>
  <c r="Q115" i="3" s="1"/>
  <c r="N116" i="3" s="1"/>
  <c r="I116" i="3"/>
  <c r="K116" i="3"/>
  <c r="H117" i="3" s="1"/>
  <c r="C118" i="3"/>
  <c r="E118" i="3" s="1"/>
  <c r="B119" i="3" s="1"/>
  <c r="O116" i="3" l="1"/>
  <c r="Q116" i="3" s="1"/>
  <c r="N117" i="3" s="1"/>
  <c r="I117" i="3"/>
  <c r="K117" i="3" s="1"/>
  <c r="H118" i="3" s="1"/>
  <c r="C119" i="3"/>
  <c r="E119" i="3"/>
  <c r="B120" i="3" s="1"/>
  <c r="O117" i="3" l="1"/>
  <c r="Q117" i="3" s="1"/>
  <c r="N118" i="3" s="1"/>
  <c r="I118" i="3"/>
  <c r="K118" i="3" s="1"/>
  <c r="H119" i="3" s="1"/>
  <c r="C120" i="3"/>
  <c r="E120" i="3"/>
  <c r="B121" i="3" s="1"/>
  <c r="O118" i="3" l="1"/>
  <c r="Q118" i="3" s="1"/>
  <c r="N119" i="3" s="1"/>
  <c r="I119" i="3"/>
  <c r="K119" i="3" s="1"/>
  <c r="H120" i="3" s="1"/>
  <c r="C121" i="3"/>
  <c r="E121" i="3"/>
  <c r="B122" i="3" s="1"/>
  <c r="O119" i="3" l="1"/>
  <c r="Q119" i="3" s="1"/>
  <c r="N120" i="3" s="1"/>
  <c r="I120" i="3"/>
  <c r="K120" i="3" s="1"/>
  <c r="H121" i="3" s="1"/>
  <c r="C122" i="3"/>
  <c r="E122" i="3" s="1"/>
  <c r="B123" i="3" s="1"/>
  <c r="O120" i="3" l="1"/>
  <c r="Q120" i="3" s="1"/>
  <c r="N121" i="3" s="1"/>
  <c r="I121" i="3"/>
  <c r="K121" i="3"/>
  <c r="H122" i="3"/>
  <c r="C123" i="3"/>
  <c r="E123" i="3" s="1"/>
  <c r="B124" i="3" s="1"/>
  <c r="O121" i="3" l="1"/>
  <c r="Q121" i="3" s="1"/>
  <c r="N122" i="3" s="1"/>
  <c r="I122" i="3"/>
  <c r="K122" i="3" s="1"/>
  <c r="H123" i="3" s="1"/>
  <c r="C124" i="3"/>
  <c r="E124" i="3"/>
  <c r="B125" i="3" s="1"/>
  <c r="O122" i="3" l="1"/>
  <c r="Q122" i="3" s="1"/>
  <c r="N123" i="3" s="1"/>
  <c r="I123" i="3"/>
  <c r="K123" i="3" s="1"/>
  <c r="H124" i="3" s="1"/>
  <c r="C125" i="3"/>
  <c r="E125" i="3"/>
  <c r="B126" i="3" s="1"/>
  <c r="O123" i="3" l="1"/>
  <c r="Q123" i="3" s="1"/>
  <c r="N124" i="3" s="1"/>
  <c r="I124" i="3"/>
  <c r="K124" i="3" s="1"/>
  <c r="H125" i="3" s="1"/>
  <c r="C126" i="3"/>
  <c r="E126" i="3" s="1"/>
  <c r="B127" i="3" s="1"/>
  <c r="O124" i="3" l="1"/>
  <c r="Q124" i="3" s="1"/>
  <c r="N125" i="3" s="1"/>
  <c r="I125" i="3"/>
  <c r="K125" i="3"/>
  <c r="H126" i="3"/>
  <c r="C127" i="3"/>
  <c r="E127" i="3" s="1"/>
  <c r="B128" i="3" s="1"/>
  <c r="O125" i="3" l="1"/>
  <c r="Q125" i="3" s="1"/>
  <c r="N126" i="3" s="1"/>
  <c r="I126" i="3"/>
  <c r="K126" i="3" s="1"/>
  <c r="H127" i="3" s="1"/>
  <c r="C128" i="3"/>
  <c r="E128" i="3" s="1"/>
  <c r="B129" i="3" s="1"/>
  <c r="O126" i="3" l="1"/>
  <c r="Q126" i="3" s="1"/>
  <c r="N127" i="3" s="1"/>
  <c r="I127" i="3"/>
  <c r="K127" i="3"/>
  <c r="H128" i="3"/>
  <c r="C129" i="3"/>
  <c r="E129" i="3" s="1"/>
  <c r="B130" i="3" s="1"/>
  <c r="O127" i="3" l="1"/>
  <c r="Q127" i="3" s="1"/>
  <c r="N128" i="3" s="1"/>
  <c r="I128" i="3"/>
  <c r="K128" i="3"/>
  <c r="H129" i="3"/>
  <c r="C130" i="3"/>
  <c r="E130" i="3" s="1"/>
  <c r="B131" i="3" s="1"/>
  <c r="O128" i="3" l="1"/>
  <c r="Q128" i="3" s="1"/>
  <c r="N129" i="3" s="1"/>
  <c r="I129" i="3"/>
  <c r="K129" i="3" s="1"/>
  <c r="H130" i="3" s="1"/>
  <c r="C131" i="3"/>
  <c r="E131" i="3" s="1"/>
  <c r="B132" i="3" s="1"/>
  <c r="O129" i="3" l="1"/>
  <c r="Q129" i="3" s="1"/>
  <c r="N130" i="3" s="1"/>
  <c r="I130" i="3"/>
  <c r="K130" i="3" s="1"/>
  <c r="H131" i="3" s="1"/>
  <c r="C132" i="3"/>
  <c r="E132" i="3" s="1"/>
  <c r="B133" i="3" s="1"/>
  <c r="O130" i="3" l="1"/>
  <c r="Q130" i="3" s="1"/>
  <c r="N131" i="3" s="1"/>
  <c r="I131" i="3"/>
  <c r="K131" i="3" s="1"/>
  <c r="H132" i="3" s="1"/>
  <c r="C133" i="3"/>
  <c r="E133" i="3"/>
  <c r="B134" i="3" s="1"/>
  <c r="O131" i="3" l="1"/>
  <c r="Q131" i="3" s="1"/>
  <c r="N132" i="3" s="1"/>
  <c r="I132" i="3"/>
  <c r="K132" i="3" s="1"/>
  <c r="H133" i="3" s="1"/>
  <c r="C134" i="3"/>
  <c r="E134" i="3" s="1"/>
  <c r="B135" i="3" s="1"/>
  <c r="O132" i="3" l="1"/>
  <c r="Q132" i="3" s="1"/>
  <c r="N133" i="3" s="1"/>
  <c r="I133" i="3"/>
  <c r="K133" i="3" s="1"/>
  <c r="H134" i="3" s="1"/>
  <c r="C135" i="3"/>
  <c r="E135" i="3"/>
  <c r="B136" i="3" s="1"/>
  <c r="O133" i="3" l="1"/>
  <c r="Q133" i="3" s="1"/>
  <c r="N134" i="3" s="1"/>
  <c r="I134" i="3"/>
  <c r="K134" i="3" s="1"/>
  <c r="H135" i="3" s="1"/>
  <c r="C136" i="3"/>
  <c r="E136" i="3"/>
  <c r="B137" i="3" s="1"/>
  <c r="O134" i="3" l="1"/>
  <c r="Q134" i="3" s="1"/>
  <c r="N135" i="3" s="1"/>
  <c r="I135" i="3"/>
  <c r="K135" i="3"/>
  <c r="H136" i="3" s="1"/>
  <c r="C137" i="3"/>
  <c r="E137" i="3"/>
  <c r="B138" i="3" s="1"/>
  <c r="O135" i="3" l="1"/>
  <c r="Q135" i="3" s="1"/>
  <c r="N136" i="3" s="1"/>
  <c r="I136" i="3"/>
  <c r="K136" i="3"/>
  <c r="H137" i="3"/>
  <c r="C138" i="3"/>
  <c r="E138" i="3" s="1"/>
  <c r="B139" i="3" s="1"/>
  <c r="O136" i="3" l="1"/>
  <c r="Q136" i="3" s="1"/>
  <c r="N137" i="3" s="1"/>
  <c r="I137" i="3"/>
  <c r="K137" i="3" s="1"/>
  <c r="H138" i="3" s="1"/>
  <c r="C139" i="3"/>
  <c r="E139" i="3" s="1"/>
  <c r="B140" i="3" s="1"/>
  <c r="O137" i="3" l="1"/>
  <c r="Q137" i="3" s="1"/>
  <c r="N138" i="3" s="1"/>
  <c r="I138" i="3"/>
  <c r="K138" i="3" s="1"/>
  <c r="H139" i="3" s="1"/>
  <c r="C140" i="3"/>
  <c r="E140" i="3"/>
  <c r="B141" i="3" s="1"/>
  <c r="O138" i="3" l="1"/>
  <c r="Q138" i="3" s="1"/>
  <c r="N139" i="3" s="1"/>
  <c r="I139" i="3"/>
  <c r="K139" i="3" s="1"/>
  <c r="H140" i="3" s="1"/>
  <c r="C141" i="3"/>
  <c r="E141" i="3"/>
  <c r="B142" i="3" s="1"/>
  <c r="O139" i="3" l="1"/>
  <c r="Q139" i="3" s="1"/>
  <c r="N140" i="3" s="1"/>
  <c r="I140" i="3"/>
  <c r="K140" i="3" s="1"/>
  <c r="H141" i="3" s="1"/>
  <c r="C142" i="3"/>
  <c r="E142" i="3" s="1"/>
  <c r="B143" i="3" s="1"/>
  <c r="O140" i="3" l="1"/>
  <c r="Q140" i="3" s="1"/>
  <c r="N141" i="3" s="1"/>
  <c r="I141" i="3"/>
  <c r="K141" i="3"/>
  <c r="H142" i="3" s="1"/>
  <c r="C143" i="3"/>
  <c r="E143" i="3"/>
  <c r="B144" i="3" s="1"/>
  <c r="O141" i="3" l="1"/>
  <c r="Q141" i="3" s="1"/>
  <c r="N142" i="3" s="1"/>
  <c r="I142" i="3"/>
  <c r="K142" i="3" s="1"/>
  <c r="H143" i="3" s="1"/>
  <c r="C144" i="3"/>
  <c r="E144" i="3"/>
  <c r="B145" i="3" s="1"/>
  <c r="O142" i="3" l="1"/>
  <c r="Q142" i="3" s="1"/>
  <c r="N143" i="3" s="1"/>
  <c r="I143" i="3"/>
  <c r="K143" i="3"/>
  <c r="H144" i="3" s="1"/>
  <c r="C145" i="3"/>
  <c r="E145" i="3"/>
  <c r="B146" i="3" s="1"/>
  <c r="O143" i="3" l="1"/>
  <c r="Q143" i="3" s="1"/>
  <c r="N144" i="3" s="1"/>
  <c r="I144" i="3"/>
  <c r="K144" i="3" s="1"/>
  <c r="H145" i="3" s="1"/>
  <c r="C146" i="3"/>
  <c r="E146" i="3" s="1"/>
  <c r="B147" i="3" s="1"/>
  <c r="O144" i="3" l="1"/>
  <c r="Q144" i="3" s="1"/>
  <c r="N145" i="3" s="1"/>
  <c r="I145" i="3"/>
  <c r="K145" i="3" s="1"/>
  <c r="H146" i="3" s="1"/>
  <c r="C147" i="3"/>
  <c r="E147" i="3" s="1"/>
  <c r="B148" i="3" s="1"/>
  <c r="O145" i="3" l="1"/>
  <c r="Q145" i="3" s="1"/>
  <c r="N146" i="3" s="1"/>
  <c r="I146" i="3"/>
  <c r="K146" i="3" s="1"/>
  <c r="H147" i="3" s="1"/>
  <c r="C148" i="3"/>
  <c r="E148" i="3"/>
  <c r="B149" i="3" s="1"/>
  <c r="O146" i="3" l="1"/>
  <c r="Q146" i="3" s="1"/>
  <c r="N147" i="3" s="1"/>
  <c r="I147" i="3"/>
  <c r="K147" i="3" s="1"/>
  <c r="H148" i="3" s="1"/>
  <c r="C149" i="3"/>
  <c r="E149" i="3"/>
  <c r="B150" i="3" s="1"/>
  <c r="O147" i="3" l="1"/>
  <c r="Q147" i="3" s="1"/>
  <c r="N148" i="3" s="1"/>
  <c r="I148" i="3"/>
  <c r="K148" i="3"/>
  <c r="H149" i="3" s="1"/>
  <c r="C150" i="3"/>
  <c r="E150" i="3" s="1"/>
  <c r="B151" i="3" s="1"/>
  <c r="O148" i="3" l="1"/>
  <c r="Q148" i="3" s="1"/>
  <c r="N149" i="3" s="1"/>
  <c r="I149" i="3"/>
  <c r="K149" i="3"/>
  <c r="H150" i="3" s="1"/>
  <c r="C151" i="3"/>
  <c r="E151" i="3" s="1"/>
  <c r="B152" i="3" s="1"/>
  <c r="O149" i="3" l="1"/>
  <c r="Q149" i="3" s="1"/>
  <c r="N150" i="3" s="1"/>
  <c r="I150" i="3"/>
  <c r="K150" i="3" s="1"/>
  <c r="H151" i="3" s="1"/>
  <c r="C152" i="3"/>
  <c r="E152" i="3" s="1"/>
  <c r="B153" i="3" s="1"/>
  <c r="O150" i="3" l="1"/>
  <c r="Q150" i="3" s="1"/>
  <c r="N151" i="3" s="1"/>
  <c r="I151" i="3"/>
  <c r="K151" i="3"/>
  <c r="H152" i="3" s="1"/>
  <c r="C153" i="3"/>
  <c r="E153" i="3" s="1"/>
  <c r="B154" i="3" s="1"/>
  <c r="O151" i="3" l="1"/>
  <c r="Q151" i="3" s="1"/>
  <c r="N152" i="3" s="1"/>
  <c r="I152" i="3"/>
  <c r="K152" i="3"/>
  <c r="H153" i="3"/>
  <c r="C154" i="3"/>
  <c r="E154" i="3" s="1"/>
  <c r="B155" i="3" s="1"/>
  <c r="O152" i="3" l="1"/>
  <c r="Q152" i="3" s="1"/>
  <c r="N153" i="3" s="1"/>
  <c r="I153" i="3"/>
  <c r="K153" i="3" s="1"/>
  <c r="H154" i="3" s="1"/>
  <c r="C155" i="3"/>
  <c r="E155" i="3"/>
  <c r="B156" i="3" s="1"/>
  <c r="O153" i="3" l="1"/>
  <c r="Q153" i="3" s="1"/>
  <c r="N154" i="3" s="1"/>
  <c r="I154" i="3"/>
  <c r="K154" i="3" s="1"/>
  <c r="H155" i="3" s="1"/>
  <c r="C156" i="3"/>
  <c r="E156" i="3"/>
  <c r="B157" i="3" s="1"/>
  <c r="O154" i="3" l="1"/>
  <c r="Q154" i="3" s="1"/>
  <c r="N155" i="3" s="1"/>
  <c r="I155" i="3"/>
  <c r="K155" i="3" s="1"/>
  <c r="H156" i="3" s="1"/>
  <c r="C157" i="3"/>
  <c r="E157" i="3"/>
  <c r="B158" i="3" s="1"/>
  <c r="O155" i="3" l="1"/>
  <c r="Q155" i="3" s="1"/>
  <c r="N156" i="3" s="1"/>
  <c r="I156" i="3"/>
  <c r="K156" i="3" s="1"/>
  <c r="H157" i="3" s="1"/>
  <c r="C158" i="3"/>
  <c r="E158" i="3" s="1"/>
  <c r="B159" i="3" s="1"/>
  <c r="O156" i="3" l="1"/>
  <c r="Q156" i="3" s="1"/>
  <c r="N157" i="3" s="1"/>
  <c r="I157" i="3"/>
  <c r="K157" i="3"/>
  <c r="H158" i="3" s="1"/>
  <c r="C159" i="3"/>
  <c r="E159" i="3"/>
  <c r="B160" i="3" s="1"/>
  <c r="O157" i="3" l="1"/>
  <c r="Q157" i="3" s="1"/>
  <c r="N158" i="3" s="1"/>
  <c r="I158" i="3"/>
  <c r="K158" i="3" s="1"/>
  <c r="H159" i="3" s="1"/>
  <c r="C160" i="3"/>
  <c r="E160" i="3"/>
  <c r="B161" i="3" s="1"/>
  <c r="O158" i="3" l="1"/>
  <c r="Q158" i="3" s="1"/>
  <c r="N159" i="3" s="1"/>
  <c r="I159" i="3"/>
  <c r="K159" i="3" s="1"/>
  <c r="H160" i="3" s="1"/>
  <c r="C161" i="3"/>
  <c r="E161" i="3"/>
  <c r="B162" i="3" s="1"/>
  <c r="O159" i="3" l="1"/>
  <c r="Q159" i="3" s="1"/>
  <c r="N160" i="3" s="1"/>
  <c r="I160" i="3"/>
  <c r="K160" i="3"/>
  <c r="H161" i="3"/>
  <c r="C162" i="3"/>
  <c r="E162" i="3" s="1"/>
  <c r="B163" i="3" s="1"/>
  <c r="O160" i="3" l="1"/>
  <c r="Q160" i="3" s="1"/>
  <c r="N161" i="3" s="1"/>
  <c r="I161" i="3"/>
  <c r="K161" i="3" s="1"/>
  <c r="H162" i="3" s="1"/>
  <c r="C163" i="3"/>
  <c r="E163" i="3" s="1"/>
  <c r="B164" i="3" s="1"/>
  <c r="O161" i="3" l="1"/>
  <c r="Q161" i="3" s="1"/>
  <c r="N162" i="3" s="1"/>
  <c r="I162" i="3"/>
  <c r="K162" i="3" s="1"/>
  <c r="H163" i="3" s="1"/>
  <c r="C164" i="3"/>
  <c r="E164" i="3" s="1"/>
  <c r="B165" i="3" s="1"/>
  <c r="O162" i="3" l="1"/>
  <c r="Q162" i="3" s="1"/>
  <c r="N163" i="3" s="1"/>
  <c r="I163" i="3"/>
  <c r="K163" i="3" s="1"/>
  <c r="H164" i="3" s="1"/>
  <c r="C165" i="3"/>
  <c r="E165" i="3" s="1"/>
  <c r="B166" i="3" s="1"/>
  <c r="O163" i="3" l="1"/>
  <c r="Q163" i="3" s="1"/>
  <c r="N164" i="3" s="1"/>
  <c r="I164" i="3"/>
  <c r="K164" i="3"/>
  <c r="H165" i="3"/>
  <c r="C166" i="3"/>
  <c r="E166" i="3" s="1"/>
  <c r="B167" i="3" s="1"/>
  <c r="O164" i="3" l="1"/>
  <c r="Q164" i="3" s="1"/>
  <c r="N165" i="3" s="1"/>
  <c r="I165" i="3"/>
  <c r="K165" i="3"/>
  <c r="H166" i="3"/>
  <c r="C167" i="3"/>
  <c r="E167" i="3" s="1"/>
  <c r="B168" i="3" s="1"/>
  <c r="O165" i="3" l="1"/>
  <c r="Q165" i="3" s="1"/>
  <c r="N166" i="3" s="1"/>
  <c r="I166" i="3"/>
  <c r="K166" i="3" s="1"/>
  <c r="H167" i="3" s="1"/>
  <c r="C168" i="3"/>
  <c r="E168" i="3"/>
  <c r="B169" i="3" s="1"/>
  <c r="O166" i="3" l="1"/>
  <c r="Q166" i="3" s="1"/>
  <c r="N167" i="3" s="1"/>
  <c r="I167" i="3"/>
  <c r="K167" i="3" s="1"/>
  <c r="H168" i="3" s="1"/>
  <c r="C169" i="3"/>
  <c r="E169" i="3"/>
  <c r="B170" i="3" s="1"/>
  <c r="O167" i="3" l="1"/>
  <c r="Q167" i="3" s="1"/>
  <c r="N168" i="3" s="1"/>
  <c r="I168" i="3"/>
  <c r="K168" i="3" s="1"/>
  <c r="H169" i="3" s="1"/>
  <c r="C170" i="3"/>
  <c r="E170" i="3" s="1"/>
  <c r="B171" i="3" s="1"/>
  <c r="O168" i="3" l="1"/>
  <c r="Q168" i="3" s="1"/>
  <c r="N169" i="3" s="1"/>
  <c r="I169" i="3"/>
  <c r="K169" i="3" s="1"/>
  <c r="H170" i="3" s="1"/>
  <c r="C171" i="3"/>
  <c r="E171" i="3" s="1"/>
  <c r="B172" i="3" s="1"/>
  <c r="O169" i="3" l="1"/>
  <c r="Q169" i="3" s="1"/>
  <c r="N170" i="3" s="1"/>
  <c r="I170" i="3"/>
  <c r="K170" i="3" s="1"/>
  <c r="H171" i="3" s="1"/>
  <c r="C172" i="3"/>
  <c r="E172" i="3"/>
  <c r="B173" i="3" s="1"/>
  <c r="O170" i="3" l="1"/>
  <c r="Q170" i="3" s="1"/>
  <c r="N171" i="3" s="1"/>
  <c r="I171" i="3"/>
  <c r="K171" i="3" s="1"/>
  <c r="H172" i="3" s="1"/>
  <c r="C173" i="3"/>
  <c r="E173" i="3"/>
  <c r="B174" i="3" s="1"/>
  <c r="O171" i="3" l="1"/>
  <c r="Q171" i="3" s="1"/>
  <c r="N172" i="3" s="1"/>
  <c r="I172" i="3"/>
  <c r="K172" i="3"/>
  <c r="H173" i="3" s="1"/>
  <c r="C174" i="3"/>
  <c r="E174" i="3" s="1"/>
  <c r="B175" i="3" s="1"/>
  <c r="O172" i="3" l="1"/>
  <c r="Q172" i="3" s="1"/>
  <c r="N173" i="3" s="1"/>
  <c r="I173" i="3"/>
  <c r="K173" i="3"/>
  <c r="H174" i="3" s="1"/>
  <c r="C175" i="3"/>
  <c r="E175" i="3" s="1"/>
  <c r="B176" i="3" s="1"/>
  <c r="O173" i="3" l="1"/>
  <c r="Q173" i="3" s="1"/>
  <c r="N174" i="3" s="1"/>
  <c r="I174" i="3"/>
  <c r="K174" i="3" s="1"/>
  <c r="H175" i="3" s="1"/>
  <c r="C176" i="3"/>
  <c r="E176" i="3" s="1"/>
  <c r="B177" i="3" s="1"/>
  <c r="O174" i="3" l="1"/>
  <c r="Q174" i="3" s="1"/>
  <c r="N175" i="3" s="1"/>
  <c r="I175" i="3"/>
  <c r="K175" i="3"/>
  <c r="H176" i="3" s="1"/>
  <c r="C177" i="3"/>
  <c r="E177" i="3" s="1"/>
  <c r="B178" i="3" s="1"/>
  <c r="O175" i="3" l="1"/>
  <c r="Q175" i="3" s="1"/>
  <c r="N176" i="3" s="1"/>
  <c r="I176" i="3"/>
  <c r="K176" i="3"/>
  <c r="H177" i="3" s="1"/>
  <c r="C178" i="3"/>
  <c r="E178" i="3" s="1"/>
  <c r="B179" i="3" s="1"/>
  <c r="O176" i="3" l="1"/>
  <c r="Q176" i="3" s="1"/>
  <c r="N177" i="3" s="1"/>
  <c r="I177" i="3"/>
  <c r="K177" i="3" s="1"/>
  <c r="H178" i="3" s="1"/>
  <c r="C179" i="3"/>
  <c r="E179" i="3" s="1"/>
  <c r="B180" i="3" s="1"/>
  <c r="O177" i="3" l="1"/>
  <c r="Q177" i="3" s="1"/>
  <c r="N178" i="3" s="1"/>
  <c r="I178" i="3"/>
  <c r="K178" i="3" s="1"/>
  <c r="H179" i="3" s="1"/>
  <c r="C180" i="3"/>
  <c r="E180" i="3" s="1"/>
  <c r="B181" i="3" s="1"/>
  <c r="O178" i="3" l="1"/>
  <c r="Q178" i="3" s="1"/>
  <c r="N179" i="3" s="1"/>
  <c r="I179" i="3"/>
  <c r="K179" i="3"/>
  <c r="H180" i="3" s="1"/>
  <c r="C181" i="3"/>
  <c r="E181" i="3" s="1"/>
  <c r="B182" i="3" s="1"/>
  <c r="O179" i="3" l="1"/>
  <c r="Q179" i="3" s="1"/>
  <c r="N180" i="3" s="1"/>
  <c r="I180" i="3"/>
  <c r="K180" i="3" s="1"/>
  <c r="H181" i="3" s="1"/>
  <c r="C182" i="3"/>
  <c r="E182" i="3" s="1"/>
  <c r="B183" i="3" s="1"/>
  <c r="O180" i="3" l="1"/>
  <c r="Q180" i="3" s="1"/>
  <c r="N181" i="3" s="1"/>
  <c r="I181" i="3"/>
  <c r="K181" i="3" s="1"/>
  <c r="H182" i="3" s="1"/>
  <c r="C183" i="3"/>
  <c r="E183" i="3" s="1"/>
  <c r="B184" i="3" s="1"/>
  <c r="O181" i="3" l="1"/>
  <c r="Q181" i="3" s="1"/>
  <c r="N182" i="3" s="1"/>
  <c r="I182" i="3"/>
  <c r="K182" i="3" s="1"/>
  <c r="H183" i="3" s="1"/>
  <c r="C184" i="3"/>
  <c r="E184" i="3" s="1"/>
  <c r="B185" i="3" s="1"/>
  <c r="J183" i="3" l="1"/>
  <c r="O182" i="3"/>
  <c r="Q182" i="3" s="1"/>
  <c r="N183" i="3" s="1"/>
  <c r="I183" i="3"/>
  <c r="K183" i="3" s="1"/>
  <c r="C185" i="3"/>
  <c r="E185" i="3" s="1"/>
  <c r="B186" i="3" s="1"/>
  <c r="O183" i="3" l="1"/>
  <c r="Q183" i="3" s="1"/>
  <c r="N184" i="3" s="1"/>
  <c r="C186" i="3"/>
  <c r="E186" i="3" s="1"/>
  <c r="B187" i="3" s="1"/>
  <c r="O184" i="3" l="1"/>
  <c r="Q184" i="3" s="1"/>
  <c r="N185" i="3" s="1"/>
  <c r="C187" i="3"/>
  <c r="E187" i="3" s="1"/>
  <c r="B188" i="3" s="1"/>
  <c r="O185" i="3" l="1"/>
  <c r="Q185" i="3" s="1"/>
  <c r="N186" i="3" s="1"/>
  <c r="C188" i="3"/>
  <c r="E188" i="3" s="1"/>
  <c r="B189" i="3" s="1"/>
  <c r="O186" i="3" l="1"/>
  <c r="Q186" i="3" s="1"/>
  <c r="N187" i="3" s="1"/>
  <c r="C189" i="3"/>
  <c r="E189" i="3" s="1"/>
  <c r="B190" i="3" s="1"/>
  <c r="O187" i="3" l="1"/>
  <c r="Q187" i="3" s="1"/>
  <c r="N188" i="3" s="1"/>
  <c r="C190" i="3"/>
  <c r="E190" i="3" s="1"/>
  <c r="B191" i="3" s="1"/>
  <c r="O188" i="3" l="1"/>
  <c r="Q188" i="3" s="1"/>
  <c r="N189" i="3" s="1"/>
  <c r="C191" i="3"/>
  <c r="E191" i="3"/>
  <c r="B192" i="3" s="1"/>
  <c r="O189" i="3" l="1"/>
  <c r="Q189" i="3" s="1"/>
  <c r="N190" i="3" s="1"/>
  <c r="C192" i="3"/>
  <c r="E192" i="3"/>
  <c r="B193" i="3" s="1"/>
  <c r="O190" i="3" l="1"/>
  <c r="Q190" i="3" s="1"/>
  <c r="N191" i="3" s="1"/>
  <c r="C193" i="3"/>
  <c r="E193" i="3" s="1"/>
  <c r="B194" i="3" s="1"/>
  <c r="Q191" i="3" l="1"/>
  <c r="N192" i="3" s="1"/>
  <c r="O191" i="3"/>
  <c r="C194" i="3"/>
  <c r="E194" i="3" s="1"/>
  <c r="B195" i="3" s="1"/>
  <c r="O192" i="3" l="1"/>
  <c r="Q192" i="3" s="1"/>
  <c r="N193" i="3" s="1"/>
  <c r="C195" i="3"/>
  <c r="E195" i="3" s="1"/>
  <c r="B196" i="3" s="1"/>
  <c r="O193" i="3" l="1"/>
  <c r="Q193" i="3" s="1"/>
  <c r="N194" i="3" s="1"/>
  <c r="C196" i="3"/>
  <c r="E196" i="3" s="1"/>
  <c r="B197" i="3" s="1"/>
  <c r="O194" i="3" l="1"/>
  <c r="Q194" i="3" s="1"/>
  <c r="N195" i="3" s="1"/>
  <c r="C197" i="3"/>
  <c r="E197" i="3" s="1"/>
  <c r="B198" i="3" s="1"/>
  <c r="O195" i="3" l="1"/>
  <c r="Q195" i="3" s="1"/>
  <c r="N196" i="3" s="1"/>
  <c r="C198" i="3"/>
  <c r="E198" i="3" s="1"/>
  <c r="B199" i="3" s="1"/>
  <c r="O196" i="3" l="1"/>
  <c r="Q196" i="3" s="1"/>
  <c r="N197" i="3" s="1"/>
  <c r="C199" i="3"/>
  <c r="E199" i="3" s="1"/>
  <c r="B200" i="3" s="1"/>
  <c r="O197" i="3" l="1"/>
  <c r="Q197" i="3" s="1"/>
  <c r="N198" i="3" s="1"/>
  <c r="C200" i="3"/>
  <c r="E200" i="3"/>
  <c r="B201" i="3" s="1"/>
  <c r="O198" i="3" l="1"/>
  <c r="Q198" i="3" s="1"/>
  <c r="N199" i="3" s="1"/>
  <c r="C201" i="3"/>
  <c r="E201" i="3" s="1"/>
  <c r="B202" i="3" s="1"/>
  <c r="O199" i="3" l="1"/>
  <c r="Q199" i="3" s="1"/>
  <c r="N200" i="3" s="1"/>
  <c r="C202" i="3"/>
  <c r="E202" i="3" s="1"/>
  <c r="B203" i="3" s="1"/>
  <c r="O200" i="3" l="1"/>
  <c r="Q200" i="3" s="1"/>
  <c r="N201" i="3" s="1"/>
  <c r="C203" i="3"/>
  <c r="E203" i="3" s="1"/>
  <c r="B204" i="3" s="1"/>
  <c r="O201" i="3" l="1"/>
  <c r="Q201" i="3" s="1"/>
  <c r="N202" i="3" s="1"/>
  <c r="C204" i="3"/>
  <c r="E204" i="3"/>
  <c r="B205" i="3" s="1"/>
  <c r="O202" i="3" l="1"/>
  <c r="Q202" i="3" s="1"/>
  <c r="N203" i="3" s="1"/>
  <c r="C205" i="3"/>
  <c r="E205" i="3" s="1"/>
  <c r="B206" i="3" s="1"/>
  <c r="O203" i="3" l="1"/>
  <c r="Q203" i="3" s="1"/>
  <c r="N204" i="3" s="1"/>
  <c r="C206" i="3"/>
  <c r="E206" i="3" s="1"/>
  <c r="B207" i="3" s="1"/>
  <c r="O204" i="3" l="1"/>
  <c r="Q204" i="3" s="1"/>
  <c r="N205" i="3" s="1"/>
  <c r="C207" i="3"/>
  <c r="E207" i="3"/>
  <c r="B208" i="3" s="1"/>
  <c r="O205" i="3" l="1"/>
  <c r="Q205" i="3" s="1"/>
  <c r="N206" i="3" s="1"/>
  <c r="C208" i="3"/>
  <c r="E208" i="3"/>
  <c r="B209" i="3" s="1"/>
  <c r="O206" i="3" l="1"/>
  <c r="Q206" i="3" s="1"/>
  <c r="N207" i="3" s="1"/>
  <c r="C209" i="3"/>
  <c r="E209" i="3"/>
  <c r="B210" i="3" s="1"/>
  <c r="O207" i="3" l="1"/>
  <c r="Q207" i="3" s="1"/>
  <c r="N208" i="3" s="1"/>
  <c r="C210" i="3"/>
  <c r="E210" i="3" s="1"/>
  <c r="B211" i="3" s="1"/>
  <c r="O208" i="3" l="1"/>
  <c r="Q208" i="3" s="1"/>
  <c r="N209" i="3" s="1"/>
  <c r="C211" i="3"/>
  <c r="E211" i="3" s="1"/>
  <c r="B212" i="3" s="1"/>
  <c r="O209" i="3" l="1"/>
  <c r="Q209" i="3" s="1"/>
  <c r="N210" i="3" s="1"/>
  <c r="C212" i="3"/>
  <c r="E212" i="3"/>
  <c r="B213" i="3" s="1"/>
  <c r="O210" i="3" l="1"/>
  <c r="Q210" i="3" s="1"/>
  <c r="N211" i="3" s="1"/>
  <c r="C213" i="3"/>
  <c r="E213" i="3" s="1"/>
  <c r="B214" i="3" s="1"/>
  <c r="O211" i="3" l="1"/>
  <c r="Q211" i="3" s="1"/>
  <c r="N212" i="3" s="1"/>
  <c r="C214" i="3"/>
  <c r="E214" i="3" s="1"/>
  <c r="B215" i="3" s="1"/>
  <c r="O212" i="3" l="1"/>
  <c r="Q212" i="3" s="1"/>
  <c r="N213" i="3" s="1"/>
  <c r="C215" i="3"/>
  <c r="E215" i="3"/>
  <c r="B216" i="3" s="1"/>
  <c r="O213" i="3" l="1"/>
  <c r="Q213" i="3" s="1"/>
  <c r="N214" i="3" s="1"/>
  <c r="C216" i="3"/>
  <c r="E216" i="3"/>
  <c r="B217" i="3" s="1"/>
  <c r="O214" i="3" l="1"/>
  <c r="Q214" i="3" s="1"/>
  <c r="N215" i="3" s="1"/>
  <c r="C217" i="3"/>
  <c r="E217" i="3"/>
  <c r="B218" i="3" s="1"/>
  <c r="Q215" i="3" l="1"/>
  <c r="N216" i="3" s="1"/>
  <c r="O215" i="3"/>
  <c r="C218" i="3"/>
  <c r="E218" i="3" s="1"/>
  <c r="B219" i="3" s="1"/>
  <c r="O216" i="3" l="1"/>
  <c r="Q216" i="3" s="1"/>
  <c r="N217" i="3" s="1"/>
  <c r="C219" i="3"/>
  <c r="E219" i="3" s="1"/>
  <c r="B220" i="3" s="1"/>
  <c r="O217" i="3" l="1"/>
  <c r="Q217" i="3" s="1"/>
  <c r="N218" i="3" s="1"/>
  <c r="C220" i="3"/>
  <c r="E220" i="3"/>
  <c r="B221" i="3" s="1"/>
  <c r="O218" i="3" l="1"/>
  <c r="Q218" i="3" s="1"/>
  <c r="N219" i="3" s="1"/>
  <c r="C221" i="3"/>
  <c r="E221" i="3" s="1"/>
  <c r="B222" i="3" s="1"/>
  <c r="O219" i="3" l="1"/>
  <c r="Q219" i="3" s="1"/>
  <c r="N220" i="3" s="1"/>
  <c r="C222" i="3"/>
  <c r="E222" i="3" s="1"/>
  <c r="B223" i="3" s="1"/>
  <c r="O220" i="3" l="1"/>
  <c r="Q220" i="3" s="1"/>
  <c r="N221" i="3" s="1"/>
  <c r="C223" i="3"/>
  <c r="E223" i="3" s="1"/>
  <c r="B224" i="3" s="1"/>
  <c r="O221" i="3" l="1"/>
  <c r="Q221" i="3" s="1"/>
  <c r="N222" i="3" s="1"/>
  <c r="C224" i="3"/>
  <c r="E224" i="3" s="1"/>
  <c r="B225" i="3" s="1"/>
  <c r="O222" i="3" l="1"/>
  <c r="Q222" i="3" s="1"/>
  <c r="N223" i="3" s="1"/>
  <c r="C225" i="3"/>
  <c r="E225" i="3" s="1"/>
  <c r="B226" i="3" s="1"/>
  <c r="O223" i="3" l="1"/>
  <c r="Q223" i="3" s="1"/>
  <c r="N224" i="3" s="1"/>
  <c r="C226" i="3"/>
  <c r="E226" i="3" s="1"/>
  <c r="B227" i="3" s="1"/>
  <c r="O224" i="3" l="1"/>
  <c r="Q224" i="3" s="1"/>
  <c r="N225" i="3" s="1"/>
  <c r="C227" i="3"/>
  <c r="E227" i="3" s="1"/>
  <c r="B228" i="3" s="1"/>
  <c r="O225" i="3" l="1"/>
  <c r="Q225" i="3" s="1"/>
  <c r="N226" i="3" s="1"/>
  <c r="C228" i="3"/>
  <c r="E228" i="3" s="1"/>
  <c r="B229" i="3" s="1"/>
  <c r="O226" i="3" l="1"/>
  <c r="Q226" i="3" s="1"/>
  <c r="N227" i="3" s="1"/>
  <c r="C229" i="3"/>
  <c r="E229" i="3" s="1"/>
  <c r="B230" i="3" s="1"/>
  <c r="O227" i="3" l="1"/>
  <c r="Q227" i="3" s="1"/>
  <c r="N228" i="3" s="1"/>
  <c r="C230" i="3"/>
  <c r="E230" i="3" s="1"/>
  <c r="B231" i="3" s="1"/>
  <c r="O228" i="3" l="1"/>
  <c r="Q228" i="3" s="1"/>
  <c r="N229" i="3" s="1"/>
  <c r="C231" i="3"/>
  <c r="E231" i="3" s="1"/>
  <c r="B232" i="3" s="1"/>
  <c r="O229" i="3" l="1"/>
  <c r="Q229" i="3" s="1"/>
  <c r="N230" i="3" s="1"/>
  <c r="C232" i="3"/>
  <c r="E232" i="3" s="1"/>
  <c r="B233" i="3" s="1"/>
  <c r="O230" i="3" l="1"/>
  <c r="Q230" i="3" s="1"/>
  <c r="N231" i="3" s="1"/>
  <c r="C233" i="3"/>
  <c r="E233" i="3"/>
  <c r="B234" i="3" s="1"/>
  <c r="O231" i="3" l="1"/>
  <c r="Q231" i="3" s="1"/>
  <c r="N232" i="3" s="1"/>
  <c r="C234" i="3"/>
  <c r="E234" i="3" s="1"/>
  <c r="B235" i="3" s="1"/>
  <c r="O232" i="3" l="1"/>
  <c r="Q232" i="3" s="1"/>
  <c r="N233" i="3" s="1"/>
  <c r="C235" i="3"/>
  <c r="E235" i="3" s="1"/>
  <c r="B236" i="3" s="1"/>
  <c r="O233" i="3" l="1"/>
  <c r="Q233" i="3" s="1"/>
  <c r="N234" i="3" s="1"/>
  <c r="C236" i="3"/>
  <c r="E236" i="3"/>
  <c r="B237" i="3" s="1"/>
  <c r="O234" i="3" l="1"/>
  <c r="Q234" i="3" s="1"/>
  <c r="N235" i="3" s="1"/>
  <c r="C237" i="3"/>
  <c r="E237" i="3" s="1"/>
  <c r="B238" i="3" s="1"/>
  <c r="O235" i="3" l="1"/>
  <c r="Q235" i="3" s="1"/>
  <c r="N236" i="3" s="1"/>
  <c r="C238" i="3"/>
  <c r="E238" i="3" s="1"/>
  <c r="B239" i="3" s="1"/>
  <c r="O236" i="3" l="1"/>
  <c r="Q236" i="3"/>
  <c r="N237" i="3" s="1"/>
  <c r="C239" i="3"/>
  <c r="E239" i="3"/>
  <c r="B240" i="3" s="1"/>
  <c r="O237" i="3" l="1"/>
  <c r="Q237" i="3" s="1"/>
  <c r="N238" i="3" s="1"/>
  <c r="C240" i="3"/>
  <c r="E240" i="3" s="1"/>
  <c r="B241" i="3" s="1"/>
  <c r="O238" i="3" l="1"/>
  <c r="Q238" i="3" s="1"/>
  <c r="N239" i="3" s="1"/>
  <c r="C241" i="3"/>
  <c r="E241" i="3"/>
  <c r="B242" i="3" s="1"/>
  <c r="O239" i="3" l="1"/>
  <c r="Q239" i="3" s="1"/>
  <c r="N240" i="3" s="1"/>
  <c r="C242" i="3"/>
  <c r="E242" i="3" s="1"/>
  <c r="B243" i="3" s="1"/>
  <c r="O240" i="3" l="1"/>
  <c r="Q240" i="3"/>
  <c r="N241" i="3" s="1"/>
  <c r="C243" i="3"/>
  <c r="E243" i="3" s="1"/>
  <c r="B244" i="3" s="1"/>
  <c r="O241" i="3" l="1"/>
  <c r="Q241" i="3" s="1"/>
  <c r="N242" i="3" s="1"/>
  <c r="C244" i="3"/>
  <c r="E244" i="3"/>
  <c r="B245" i="3" s="1"/>
  <c r="O242" i="3" l="1"/>
  <c r="Q242" i="3" s="1"/>
  <c r="N243" i="3" s="1"/>
  <c r="C245" i="3"/>
  <c r="E245" i="3" s="1"/>
  <c r="B246" i="3" s="1"/>
  <c r="O243" i="3" l="1"/>
  <c r="Q243" i="3" s="1"/>
  <c r="N244" i="3" s="1"/>
  <c r="C246" i="3"/>
  <c r="E246" i="3" s="1"/>
  <c r="B247" i="3" s="1"/>
  <c r="O244" i="3" l="1"/>
  <c r="Q244" i="3" s="1"/>
  <c r="N245" i="3" s="1"/>
  <c r="C247" i="3"/>
  <c r="E247" i="3"/>
  <c r="B248" i="3" s="1"/>
  <c r="O245" i="3" l="1"/>
  <c r="Q245" i="3" s="1"/>
  <c r="N246" i="3" s="1"/>
  <c r="C248" i="3"/>
  <c r="E248" i="3"/>
  <c r="B249" i="3" s="1"/>
  <c r="O246" i="3" l="1"/>
  <c r="Q246" i="3" s="1"/>
  <c r="N247" i="3" s="1"/>
  <c r="C249" i="3"/>
  <c r="E249" i="3" s="1"/>
  <c r="B250" i="3" s="1"/>
  <c r="O247" i="3" l="1"/>
  <c r="Q247" i="3" s="1"/>
  <c r="N248" i="3" s="1"/>
  <c r="C250" i="3"/>
  <c r="E250" i="3" s="1"/>
  <c r="B251" i="3" s="1"/>
  <c r="O248" i="3" l="1"/>
  <c r="Q248" i="3" s="1"/>
  <c r="N249" i="3" s="1"/>
  <c r="C251" i="3"/>
  <c r="E251" i="3" s="1"/>
  <c r="B252" i="3" s="1"/>
  <c r="O249" i="3" l="1"/>
  <c r="Q249" i="3" s="1"/>
  <c r="N250" i="3" s="1"/>
  <c r="C252" i="3"/>
  <c r="E252" i="3" s="1"/>
  <c r="B253" i="3" s="1"/>
  <c r="O250" i="3" l="1"/>
  <c r="Q250" i="3" s="1"/>
  <c r="N251" i="3" s="1"/>
  <c r="C253" i="3"/>
  <c r="E253" i="3" s="1"/>
  <c r="B254" i="3" s="1"/>
  <c r="O251" i="3" l="1"/>
  <c r="Q251" i="3" s="1"/>
  <c r="N252" i="3" s="1"/>
  <c r="C254" i="3"/>
  <c r="E254" i="3" s="1"/>
  <c r="B255" i="3" s="1"/>
  <c r="O252" i="3" l="1"/>
  <c r="Q252" i="3" s="1"/>
  <c r="N253" i="3" s="1"/>
  <c r="C255" i="3"/>
  <c r="E255" i="3"/>
  <c r="B256" i="3" s="1"/>
  <c r="O253" i="3" l="1"/>
  <c r="Q253" i="3" s="1"/>
  <c r="N254" i="3" s="1"/>
  <c r="C256" i="3"/>
  <c r="E256" i="3"/>
  <c r="B257" i="3" s="1"/>
  <c r="O254" i="3" l="1"/>
  <c r="Q254" i="3" s="1"/>
  <c r="N255" i="3" s="1"/>
  <c r="C257" i="3"/>
  <c r="E257" i="3"/>
  <c r="B258" i="3" s="1"/>
  <c r="O255" i="3" l="1"/>
  <c r="Q255" i="3" s="1"/>
  <c r="N256" i="3" s="1"/>
  <c r="C258" i="3"/>
  <c r="E258" i="3" s="1"/>
  <c r="B259" i="3" s="1"/>
  <c r="O256" i="3" l="1"/>
  <c r="Q256" i="3" s="1"/>
  <c r="N257" i="3" s="1"/>
  <c r="C259" i="3"/>
  <c r="E259" i="3" s="1"/>
  <c r="B260" i="3" s="1"/>
  <c r="O257" i="3" l="1"/>
  <c r="Q257" i="3" s="1"/>
  <c r="N258" i="3" s="1"/>
  <c r="C260" i="3"/>
  <c r="E260" i="3" s="1"/>
  <c r="B261" i="3" s="1"/>
  <c r="O258" i="3" l="1"/>
  <c r="Q258" i="3" s="1"/>
  <c r="N259" i="3" s="1"/>
  <c r="C261" i="3"/>
  <c r="E261" i="3" s="1"/>
  <c r="B262" i="3" s="1"/>
  <c r="O259" i="3" l="1"/>
  <c r="Q259" i="3" s="1"/>
  <c r="N260" i="3" s="1"/>
  <c r="C262" i="3"/>
  <c r="E262" i="3" s="1"/>
  <c r="B263" i="3" s="1"/>
  <c r="O260" i="3" l="1"/>
  <c r="Q260" i="3" s="1"/>
  <c r="N261" i="3" s="1"/>
  <c r="C263" i="3"/>
  <c r="E263" i="3" s="1"/>
  <c r="B264" i="3" s="1"/>
  <c r="O261" i="3" l="1"/>
  <c r="Q261" i="3"/>
  <c r="N262" i="3" s="1"/>
  <c r="C264" i="3"/>
  <c r="E264" i="3" s="1"/>
  <c r="B265" i="3" s="1"/>
  <c r="O262" i="3" l="1"/>
  <c r="Q262" i="3" s="1"/>
  <c r="N263" i="3" s="1"/>
  <c r="C265" i="3"/>
  <c r="E265" i="3" s="1"/>
  <c r="B266" i="3" s="1"/>
  <c r="O263" i="3" l="1"/>
  <c r="Q263" i="3" s="1"/>
  <c r="N264" i="3" s="1"/>
  <c r="C266" i="3"/>
  <c r="E266" i="3" s="1"/>
  <c r="B267" i="3" s="1"/>
  <c r="O264" i="3" l="1"/>
  <c r="Q264" i="3"/>
  <c r="N265" i="3" s="1"/>
  <c r="C267" i="3"/>
  <c r="E267" i="3" s="1"/>
  <c r="B268" i="3" s="1"/>
  <c r="O265" i="3" l="1"/>
  <c r="Q265" i="3" s="1"/>
  <c r="N266" i="3" s="1"/>
  <c r="C268" i="3"/>
  <c r="E268" i="3"/>
  <c r="B269" i="3" s="1"/>
  <c r="O266" i="3" l="1"/>
  <c r="Q266" i="3" s="1"/>
  <c r="N267" i="3" s="1"/>
  <c r="C269" i="3"/>
  <c r="E269" i="3" s="1"/>
  <c r="B270" i="3" s="1"/>
  <c r="O267" i="3" l="1"/>
  <c r="Q267" i="3" s="1"/>
  <c r="N268" i="3" s="1"/>
  <c r="C270" i="3"/>
  <c r="E270" i="3" s="1"/>
  <c r="B271" i="3" s="1"/>
  <c r="O268" i="3" l="1"/>
  <c r="Q268" i="3" s="1"/>
  <c r="N269" i="3" s="1"/>
  <c r="C271" i="3"/>
  <c r="E271" i="3"/>
  <c r="B272" i="3" s="1"/>
  <c r="O269" i="3" l="1"/>
  <c r="Q269" i="3" s="1"/>
  <c r="N270" i="3" s="1"/>
  <c r="C272" i="3"/>
  <c r="E272" i="3" s="1"/>
  <c r="B273" i="3" s="1"/>
  <c r="O270" i="3" l="1"/>
  <c r="Q270" i="3" s="1"/>
  <c r="N271" i="3" s="1"/>
  <c r="C273" i="3"/>
  <c r="E273" i="3" s="1"/>
  <c r="B274" i="3" s="1"/>
  <c r="O271" i="3" l="1"/>
  <c r="Q271" i="3" s="1"/>
  <c r="N272" i="3" s="1"/>
  <c r="C274" i="3"/>
  <c r="E274" i="3" s="1"/>
  <c r="B275" i="3" s="1"/>
  <c r="O272" i="3" l="1"/>
  <c r="Q272" i="3" s="1"/>
  <c r="N273" i="3" s="1"/>
  <c r="C275" i="3"/>
  <c r="E275" i="3" s="1"/>
  <c r="B276" i="3" s="1"/>
  <c r="O273" i="3" l="1"/>
  <c r="Q273" i="3" s="1"/>
  <c r="N274" i="3" s="1"/>
  <c r="C276" i="3"/>
  <c r="E276" i="3"/>
  <c r="B277" i="3" s="1"/>
  <c r="O274" i="3" l="1"/>
  <c r="Q274" i="3" s="1"/>
  <c r="N275" i="3" s="1"/>
  <c r="C277" i="3"/>
  <c r="E277" i="3"/>
  <c r="B278" i="3" s="1"/>
  <c r="O275" i="3" l="1"/>
  <c r="Q275" i="3" s="1"/>
  <c r="N276" i="3" s="1"/>
  <c r="C278" i="3"/>
  <c r="E278" i="3" s="1"/>
  <c r="B279" i="3" s="1"/>
  <c r="O276" i="3" l="1"/>
  <c r="Q276" i="3"/>
  <c r="N277" i="3" s="1"/>
  <c r="C279" i="3"/>
  <c r="E279" i="3"/>
  <c r="B280" i="3" s="1"/>
  <c r="O277" i="3" l="1"/>
  <c r="Q277" i="3" s="1"/>
  <c r="N278" i="3" s="1"/>
  <c r="C280" i="3"/>
  <c r="E280" i="3" s="1"/>
  <c r="B281" i="3" s="1"/>
  <c r="O278" i="3" l="1"/>
  <c r="Q278" i="3" s="1"/>
  <c r="N279" i="3" s="1"/>
  <c r="C281" i="3"/>
  <c r="E281" i="3" s="1"/>
  <c r="B282" i="3" s="1"/>
  <c r="O279" i="3" l="1"/>
  <c r="Q279" i="3" s="1"/>
  <c r="N280" i="3" s="1"/>
  <c r="C282" i="3"/>
  <c r="E282" i="3" s="1"/>
  <c r="B283" i="3" s="1"/>
  <c r="O280" i="3" l="1"/>
  <c r="Q280" i="3" s="1"/>
  <c r="N281" i="3" s="1"/>
  <c r="C283" i="3"/>
  <c r="E283" i="3" s="1"/>
  <c r="B284" i="3" s="1"/>
  <c r="O281" i="3" l="1"/>
  <c r="Q281" i="3" s="1"/>
  <c r="N282" i="3" s="1"/>
  <c r="C284" i="3"/>
  <c r="E284" i="3"/>
  <c r="B285" i="3" s="1"/>
  <c r="O282" i="3" l="1"/>
  <c r="Q282" i="3" s="1"/>
  <c r="N283" i="3" s="1"/>
  <c r="C285" i="3"/>
  <c r="E285" i="3"/>
  <c r="B286" i="3" s="1"/>
  <c r="O283" i="3" l="1"/>
  <c r="Q283" i="3" s="1"/>
  <c r="N284" i="3" s="1"/>
  <c r="C286" i="3"/>
  <c r="E286" i="3" s="1"/>
  <c r="B287" i="3" s="1"/>
  <c r="O284" i="3" l="1"/>
  <c r="Q284" i="3" s="1"/>
  <c r="N285" i="3" s="1"/>
  <c r="C287" i="3"/>
  <c r="E287" i="3"/>
  <c r="B288" i="3" s="1"/>
  <c r="O285" i="3" l="1"/>
  <c r="Q285" i="3" s="1"/>
  <c r="N286" i="3" s="1"/>
  <c r="C288" i="3"/>
  <c r="E288" i="3" s="1"/>
  <c r="B289" i="3" s="1"/>
  <c r="O286" i="3" l="1"/>
  <c r="Q286" i="3"/>
  <c r="N287" i="3" s="1"/>
  <c r="C289" i="3"/>
  <c r="E289" i="3"/>
  <c r="B290" i="3" s="1"/>
  <c r="O287" i="3" l="1"/>
  <c r="Q287" i="3" s="1"/>
  <c r="N288" i="3" s="1"/>
  <c r="C290" i="3"/>
  <c r="E290" i="3" s="1"/>
  <c r="B291" i="3" s="1"/>
  <c r="O288" i="3" l="1"/>
  <c r="Q288" i="3" s="1"/>
  <c r="N289" i="3" s="1"/>
  <c r="C291" i="3"/>
  <c r="E291" i="3" s="1"/>
  <c r="B292" i="3" s="1"/>
  <c r="O289" i="3" l="1"/>
  <c r="Q289" i="3" s="1"/>
  <c r="N290" i="3" s="1"/>
  <c r="C292" i="3"/>
  <c r="E292" i="3"/>
  <c r="B293" i="3" s="1"/>
  <c r="O290" i="3" l="1"/>
  <c r="Q290" i="3" s="1"/>
  <c r="N291" i="3" s="1"/>
  <c r="C293" i="3"/>
  <c r="E293" i="3"/>
  <c r="B294" i="3" s="1"/>
  <c r="O291" i="3" l="1"/>
  <c r="Q291" i="3" s="1"/>
  <c r="N292" i="3" s="1"/>
  <c r="C294" i="3"/>
  <c r="E294" i="3" s="1"/>
  <c r="B295" i="3" s="1"/>
  <c r="O292" i="3" l="1"/>
  <c r="Q292" i="3" s="1"/>
  <c r="N293" i="3" s="1"/>
  <c r="C295" i="3"/>
  <c r="E295" i="3"/>
  <c r="B296" i="3" s="1"/>
  <c r="O293" i="3" l="1"/>
  <c r="Q293" i="3"/>
  <c r="N294" i="3" s="1"/>
  <c r="C296" i="3"/>
  <c r="E296" i="3" s="1"/>
  <c r="B297" i="3" s="1"/>
  <c r="O294" i="3" l="1"/>
  <c r="Q294" i="3" s="1"/>
  <c r="N295" i="3" s="1"/>
  <c r="C297" i="3"/>
  <c r="E297" i="3"/>
  <c r="B298" i="3" s="1"/>
  <c r="O295" i="3" l="1"/>
  <c r="Q295" i="3" s="1"/>
  <c r="N296" i="3" s="1"/>
  <c r="C298" i="3"/>
  <c r="E298" i="3" s="1"/>
  <c r="B299" i="3" s="1"/>
  <c r="O296" i="3" l="1"/>
  <c r="Q296" i="3" s="1"/>
  <c r="N297" i="3" s="1"/>
  <c r="C299" i="3"/>
  <c r="E299" i="3" s="1"/>
  <c r="B300" i="3" s="1"/>
  <c r="O297" i="3" l="1"/>
  <c r="Q297" i="3" s="1"/>
  <c r="N298" i="3" s="1"/>
  <c r="C300" i="3"/>
  <c r="E300" i="3"/>
  <c r="B301" i="3" s="1"/>
  <c r="O298" i="3" l="1"/>
  <c r="Q298" i="3" s="1"/>
  <c r="N299" i="3" s="1"/>
  <c r="C301" i="3"/>
  <c r="E301" i="3"/>
  <c r="B302" i="3" s="1"/>
  <c r="O299" i="3" l="1"/>
  <c r="Q299" i="3" s="1"/>
  <c r="N300" i="3" s="1"/>
  <c r="C302" i="3"/>
  <c r="E302" i="3" s="1"/>
  <c r="B303" i="3" s="1"/>
  <c r="O300" i="3" l="1"/>
  <c r="Q300" i="3" s="1"/>
  <c r="N301" i="3" s="1"/>
  <c r="C303" i="3"/>
  <c r="E303" i="3"/>
  <c r="B304" i="3" s="1"/>
  <c r="O301" i="3" l="1"/>
  <c r="Q301" i="3" s="1"/>
  <c r="N302" i="3" s="1"/>
  <c r="C304" i="3"/>
  <c r="E304" i="3"/>
  <c r="B305" i="3" s="1"/>
  <c r="O302" i="3" l="1"/>
  <c r="Q302" i="3" s="1"/>
  <c r="N303" i="3" s="1"/>
  <c r="C305" i="3"/>
  <c r="E305" i="3"/>
  <c r="B306" i="3" s="1"/>
  <c r="O303" i="3" l="1"/>
  <c r="Q303" i="3" s="1"/>
  <c r="N304" i="3" s="1"/>
  <c r="C306" i="3"/>
  <c r="E306" i="3" s="1"/>
  <c r="B307" i="3" s="1"/>
  <c r="O304" i="3" l="1"/>
  <c r="Q304" i="3" s="1"/>
  <c r="N305" i="3" s="1"/>
  <c r="C307" i="3"/>
  <c r="E307" i="3" s="1"/>
  <c r="B308" i="3" s="1"/>
  <c r="O305" i="3" l="1"/>
  <c r="Q305" i="3" s="1"/>
  <c r="N306" i="3" s="1"/>
  <c r="C308" i="3"/>
  <c r="E308" i="3"/>
  <c r="B309" i="3" s="1"/>
  <c r="O306" i="3" l="1"/>
  <c r="Q306" i="3" s="1"/>
  <c r="N307" i="3" s="1"/>
  <c r="C309" i="3"/>
  <c r="E309" i="3"/>
  <c r="B310" i="3" s="1"/>
  <c r="O307" i="3" l="1"/>
  <c r="Q307" i="3" s="1"/>
  <c r="N308" i="3" s="1"/>
  <c r="C310" i="3"/>
  <c r="E310" i="3" s="1"/>
  <c r="B311" i="3" s="1"/>
  <c r="O308" i="3" l="1"/>
  <c r="Q308" i="3" s="1"/>
  <c r="N309" i="3" s="1"/>
  <c r="C311" i="3"/>
  <c r="E311" i="3"/>
  <c r="B312" i="3" s="1"/>
  <c r="O309" i="3" l="1"/>
  <c r="Q309" i="3" s="1"/>
  <c r="N310" i="3" s="1"/>
  <c r="C312" i="3"/>
  <c r="E312" i="3"/>
  <c r="B313" i="3" s="1"/>
  <c r="O310" i="3" l="1"/>
  <c r="Q310" i="3" s="1"/>
  <c r="N311" i="3" s="1"/>
  <c r="C313" i="3"/>
  <c r="E313" i="3"/>
  <c r="B314" i="3" s="1"/>
  <c r="O311" i="3" l="1"/>
  <c r="Q311" i="3" s="1"/>
  <c r="N312" i="3" s="1"/>
  <c r="C314" i="3"/>
  <c r="E314" i="3" s="1"/>
  <c r="B315" i="3" s="1"/>
  <c r="O312" i="3" l="1"/>
  <c r="Q312" i="3" s="1"/>
  <c r="N313" i="3" s="1"/>
  <c r="C315" i="3"/>
  <c r="E315" i="3" s="1"/>
  <c r="B316" i="3" s="1"/>
  <c r="O313" i="3" l="1"/>
  <c r="Q313" i="3" s="1"/>
  <c r="N314" i="3" s="1"/>
  <c r="C316" i="3"/>
  <c r="E316" i="3"/>
  <c r="B317" i="3" s="1"/>
  <c r="O314" i="3" l="1"/>
  <c r="Q314" i="3" s="1"/>
  <c r="N315" i="3" s="1"/>
  <c r="C317" i="3"/>
  <c r="E317" i="3"/>
  <c r="B318" i="3" s="1"/>
  <c r="O315" i="3" l="1"/>
  <c r="Q315" i="3" s="1"/>
  <c r="N316" i="3" s="1"/>
  <c r="C318" i="3"/>
  <c r="E318" i="3" s="1"/>
  <c r="B319" i="3" s="1"/>
  <c r="O316" i="3" l="1"/>
  <c r="Q316" i="3" s="1"/>
  <c r="N317" i="3" s="1"/>
  <c r="C319" i="3"/>
  <c r="E319" i="3"/>
  <c r="B320" i="3" s="1"/>
  <c r="O317" i="3" l="1"/>
  <c r="Q317" i="3" s="1"/>
  <c r="N318" i="3" s="1"/>
  <c r="C320" i="3"/>
  <c r="E320" i="3"/>
  <c r="B321" i="3" s="1"/>
  <c r="O318" i="3" l="1"/>
  <c r="Q318" i="3" s="1"/>
  <c r="N319" i="3" s="1"/>
  <c r="C321" i="3"/>
  <c r="E321" i="3"/>
  <c r="B322" i="3" s="1"/>
  <c r="O319" i="3" l="1"/>
  <c r="Q319" i="3" s="1"/>
  <c r="N320" i="3" s="1"/>
  <c r="C322" i="3"/>
  <c r="E322" i="3" s="1"/>
  <c r="B323" i="3" s="1"/>
  <c r="O320" i="3" l="1"/>
  <c r="Q320" i="3" s="1"/>
  <c r="N321" i="3" s="1"/>
  <c r="C323" i="3"/>
  <c r="E323" i="3" s="1"/>
  <c r="B324" i="3" s="1"/>
  <c r="O321" i="3" l="1"/>
  <c r="Q321" i="3" s="1"/>
  <c r="N322" i="3" s="1"/>
  <c r="C324" i="3"/>
  <c r="E324" i="3" s="1"/>
  <c r="B325" i="3" s="1"/>
  <c r="O322" i="3" l="1"/>
  <c r="Q322" i="3" s="1"/>
  <c r="N323" i="3" s="1"/>
  <c r="C325" i="3"/>
  <c r="E325" i="3" s="1"/>
  <c r="B326" i="3" s="1"/>
  <c r="O323" i="3" l="1"/>
  <c r="Q323" i="3" s="1"/>
  <c r="N324" i="3" s="1"/>
  <c r="C326" i="3"/>
  <c r="E326" i="3" s="1"/>
  <c r="B327" i="3" s="1"/>
  <c r="O324" i="3" l="1"/>
  <c r="Q324" i="3" s="1"/>
  <c r="N325" i="3" s="1"/>
  <c r="C327" i="3"/>
  <c r="E327" i="3" s="1"/>
  <c r="B328" i="3" s="1"/>
  <c r="O325" i="3" l="1"/>
  <c r="Q325" i="3" s="1"/>
  <c r="N326" i="3" s="1"/>
  <c r="C328" i="3"/>
  <c r="E328" i="3" s="1"/>
  <c r="B329" i="3" s="1"/>
  <c r="O326" i="3" l="1"/>
  <c r="Q326" i="3"/>
  <c r="N327" i="3" s="1"/>
  <c r="C329" i="3"/>
  <c r="E329" i="3" s="1"/>
  <c r="B330" i="3" s="1"/>
  <c r="O327" i="3" l="1"/>
  <c r="Q327" i="3" s="1"/>
  <c r="N328" i="3" s="1"/>
  <c r="C330" i="3"/>
  <c r="E330" i="3" s="1"/>
  <c r="B331" i="3" s="1"/>
  <c r="O328" i="3" l="1"/>
  <c r="Q328" i="3" s="1"/>
  <c r="N329" i="3" s="1"/>
  <c r="C331" i="3"/>
  <c r="E331" i="3" s="1"/>
  <c r="B332" i="3" s="1"/>
  <c r="O329" i="3" l="1"/>
  <c r="Q329" i="3" s="1"/>
  <c r="N330" i="3" s="1"/>
  <c r="C332" i="3"/>
  <c r="E332" i="3"/>
  <c r="B333" i="3" s="1"/>
  <c r="O330" i="3" l="1"/>
  <c r="Q330" i="3" s="1"/>
  <c r="N331" i="3" s="1"/>
  <c r="C333" i="3"/>
  <c r="E333" i="3" s="1"/>
  <c r="B334" i="3" s="1"/>
  <c r="P331" i="3" l="1"/>
  <c r="O331" i="3"/>
  <c r="C334" i="3"/>
  <c r="E334" i="3" s="1"/>
  <c r="B335" i="3" s="1"/>
  <c r="Q331" i="3" l="1"/>
  <c r="C335" i="3"/>
  <c r="E335" i="3" s="1"/>
  <c r="B336" i="3" s="1"/>
  <c r="C336" i="3" l="1"/>
  <c r="E336" i="3" s="1"/>
  <c r="B337" i="3" s="1"/>
  <c r="C337" i="3" l="1"/>
  <c r="E337" i="3" s="1"/>
  <c r="B338" i="3" s="1"/>
  <c r="C338" i="3" l="1"/>
  <c r="E338" i="3" s="1"/>
  <c r="B339" i="3" s="1"/>
  <c r="C339" i="3" l="1"/>
  <c r="E339" i="3"/>
  <c r="B340" i="3" s="1"/>
  <c r="C340" i="3" l="1"/>
  <c r="E340" i="3" s="1"/>
  <c r="B341" i="3" s="1"/>
  <c r="C341" i="3" l="1"/>
  <c r="E341" i="3" s="1"/>
  <c r="B342" i="3" s="1"/>
  <c r="C342" i="3" l="1"/>
  <c r="E342" i="3" s="1"/>
  <c r="B343" i="3" s="1"/>
  <c r="C343" i="3" l="1"/>
  <c r="E343" i="3" s="1"/>
  <c r="B344" i="3" s="1"/>
  <c r="C344" i="3" l="1"/>
  <c r="E344" i="3" s="1"/>
  <c r="B345" i="3" s="1"/>
  <c r="C345" i="3" l="1"/>
  <c r="E345" i="3" s="1"/>
  <c r="B346" i="3" s="1"/>
  <c r="C346" i="3" l="1"/>
  <c r="E346" i="3" s="1"/>
  <c r="B347" i="3" s="1"/>
  <c r="C347" i="3" l="1"/>
  <c r="E347" i="3"/>
  <c r="B348" i="3" s="1"/>
  <c r="C348" i="3" l="1"/>
  <c r="E348" i="3" s="1"/>
  <c r="B349" i="3" s="1"/>
  <c r="C349" i="3" l="1"/>
  <c r="E349" i="3" s="1"/>
  <c r="B350" i="3" s="1"/>
  <c r="C350" i="3" l="1"/>
  <c r="E350" i="3"/>
  <c r="B351" i="3" s="1"/>
  <c r="C351" i="3" l="1"/>
  <c r="E351" i="3" s="1"/>
  <c r="B352" i="3" s="1"/>
  <c r="C352" i="3" l="1"/>
  <c r="E352" i="3" s="1"/>
  <c r="B353" i="3" s="1"/>
  <c r="C353" i="3" l="1"/>
  <c r="E353" i="3" s="1"/>
  <c r="B354" i="3" s="1"/>
  <c r="C354" i="3" l="1"/>
  <c r="E354" i="3" s="1"/>
  <c r="B355" i="3" s="1"/>
  <c r="C355" i="3" l="1"/>
  <c r="E355" i="3"/>
  <c r="B356" i="3" s="1"/>
  <c r="C356" i="3" l="1"/>
  <c r="E356" i="3" s="1"/>
  <c r="B357" i="3" s="1"/>
  <c r="C357" i="3" l="1"/>
  <c r="E357" i="3" s="1"/>
  <c r="B358" i="3" s="1"/>
  <c r="C358" i="3" l="1"/>
  <c r="E358" i="3" s="1"/>
  <c r="B359" i="3" s="1"/>
  <c r="C359" i="3" l="1"/>
  <c r="E359" i="3" s="1"/>
  <c r="B360" i="3" s="1"/>
  <c r="C360" i="3" l="1"/>
  <c r="E360" i="3" s="1"/>
  <c r="B361" i="3" s="1"/>
  <c r="C361" i="3" l="1"/>
  <c r="E361" i="3" s="1"/>
  <c r="B362" i="3" s="1"/>
  <c r="C362" i="3" l="1"/>
  <c r="E362" i="3" s="1"/>
  <c r="B363" i="3" s="1"/>
  <c r="C363" i="3" l="1"/>
  <c r="D363" i="3" l="1"/>
  <c r="E363" i="3" s="1"/>
  <c r="C365" i="3"/>
  <c r="C366" i="3" s="1"/>
  <c r="I185" i="3" l="1"/>
  <c r="I186" i="3" s="1"/>
  <c r="O333" i="3" l="1"/>
  <c r="O334" i="3" s="1"/>
</calcChain>
</file>

<file path=xl/sharedStrings.xml><?xml version="1.0" encoding="utf-8"?>
<sst xmlns="http://schemas.openxmlformats.org/spreadsheetml/2006/main" count="49" uniqueCount="17">
  <si>
    <t>Month</t>
  </si>
  <si>
    <t>Beginning Balance</t>
  </si>
  <si>
    <t>Payment</t>
  </si>
  <si>
    <t>Interest</t>
  </si>
  <si>
    <t>End Balance</t>
  </si>
  <si>
    <t>Total paid:</t>
  </si>
  <si>
    <t>Amt interest paid</t>
  </si>
  <si>
    <t>monthly pmt</t>
  </si>
  <si>
    <t>Beg Bal</t>
  </si>
  <si>
    <t>End Bal</t>
  </si>
  <si>
    <t>mon interest rate = APR/12</t>
  </si>
  <si>
    <t>total int paid</t>
  </si>
  <si>
    <t>total price of home</t>
  </si>
  <si>
    <t>(27 yrs, 4 mo)</t>
  </si>
  <si>
    <t>Deposit</t>
  </si>
  <si>
    <t>monthly interest = APR/12</t>
  </si>
  <si>
    <t>total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</si>
</sst>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2" sqref="C2"/>
    </sheetView>
  </sheetViews>
  <sheetFormatPr defaultRowHeight="15" x14ac:dyDescent="0.2"/>
  <sheetData>
    <row r="1" spans="1:12" s="1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</row>
    <row r="2" spans="1:12" x14ac:dyDescent="0.2">
      <c r="A2">
        <f>1</f>
        <v>1</v>
      </c>
      <c r="B2" s="2">
        <f>523.2</f>
        <v>523.20000000000005</v>
      </c>
      <c r="C2" s="2">
        <f>35</f>
        <v>35</v>
      </c>
      <c r="D2" s="2">
        <f>(B2-C2)*0.0165</f>
        <v>8.0553000000000008</v>
      </c>
      <c r="E2" s="2">
        <f>B2-C2+D2</f>
        <v>496.25530000000003</v>
      </c>
      <c r="H2">
        <f>1</f>
        <v>1</v>
      </c>
      <c r="I2" s="2">
        <f>523.2</f>
        <v>523.20000000000005</v>
      </c>
      <c r="J2" s="2">
        <f>49</f>
        <v>49</v>
      </c>
      <c r="K2" s="2">
        <f>(I2-J2)*0.0165</f>
        <v>7.8243000000000009</v>
      </c>
      <c r="L2" s="2">
        <f>I2-J2+K2</f>
        <v>482.02430000000004</v>
      </c>
    </row>
    <row r="3" spans="1:12" x14ac:dyDescent="0.2">
      <c r="A3">
        <f>2</f>
        <v>2</v>
      </c>
      <c r="B3" s="2">
        <f>E2</f>
        <v>496.25530000000003</v>
      </c>
      <c r="C3" s="2">
        <f>35</f>
        <v>35</v>
      </c>
      <c r="D3" s="2">
        <f>(B3-C3)*0.0165</f>
        <v>7.6107124500000012</v>
      </c>
      <c r="E3" s="2">
        <f>B3-C3+D3</f>
        <v>468.86601245000003</v>
      </c>
      <c r="H3">
        <f>2</f>
        <v>2</v>
      </c>
      <c r="I3" s="2">
        <f>L2</f>
        <v>482.02430000000004</v>
      </c>
      <c r="J3" s="2">
        <f>49</f>
        <v>49</v>
      </c>
      <c r="K3" s="2">
        <f>(I3-J3)*0.0165</f>
        <v>7.1449009500000011</v>
      </c>
      <c r="L3" s="2">
        <f>I3-J3+K3</f>
        <v>440.16920095000006</v>
      </c>
    </row>
    <row r="4" spans="1:12" x14ac:dyDescent="0.2">
      <c r="A4">
        <f>A3+1</f>
        <v>3</v>
      </c>
      <c r="B4" s="2">
        <f t="shared" ref="B4:B18" si="0">E3</f>
        <v>468.86601245000003</v>
      </c>
      <c r="C4" s="2">
        <f>35</f>
        <v>35</v>
      </c>
      <c r="D4" s="2">
        <f t="shared" ref="D4:D18" si="1">(B4-C4)*0.0165</f>
        <v>7.1587892054250011</v>
      </c>
      <c r="E4" s="2">
        <f t="shared" ref="E4:E18" si="2">B4-C4+D4</f>
        <v>441.02480165542505</v>
      </c>
      <c r="H4">
        <f>H3+1</f>
        <v>3</v>
      </c>
      <c r="I4" s="2">
        <f t="shared" ref="I4:I13" si="3">L3</f>
        <v>440.16920095000006</v>
      </c>
      <c r="J4" s="2">
        <f>49</f>
        <v>49</v>
      </c>
      <c r="K4" s="2">
        <f t="shared" ref="K4:K13" si="4">(I4-J4)*0.0165</f>
        <v>6.4542918156750009</v>
      </c>
      <c r="L4" s="2">
        <f t="shared" ref="L4:L13" si="5">I4-J4+K4</f>
        <v>397.62349276567505</v>
      </c>
    </row>
    <row r="5" spans="1:12" x14ac:dyDescent="0.2">
      <c r="A5">
        <f t="shared" ref="A5:A18" si="6">A4+1</f>
        <v>4</v>
      </c>
      <c r="B5" s="2">
        <f t="shared" si="0"/>
        <v>441.02480165542505</v>
      </c>
      <c r="C5" s="2">
        <f>35</f>
        <v>35</v>
      </c>
      <c r="D5" s="2">
        <f t="shared" si="1"/>
        <v>6.699409227314514</v>
      </c>
      <c r="E5" s="2">
        <f t="shared" si="2"/>
        <v>412.72421088273956</v>
      </c>
      <c r="H5">
        <f t="shared" ref="H5:H13" si="7">H4+1</f>
        <v>4</v>
      </c>
      <c r="I5" s="2">
        <f t="shared" si="3"/>
        <v>397.62349276567505</v>
      </c>
      <c r="J5" s="2">
        <f>49</f>
        <v>49</v>
      </c>
      <c r="K5" s="2">
        <f t="shared" si="4"/>
        <v>5.7522876306336386</v>
      </c>
      <c r="L5" s="2">
        <f t="shared" si="5"/>
        <v>354.3757803963087</v>
      </c>
    </row>
    <row r="6" spans="1:12" x14ac:dyDescent="0.2">
      <c r="A6">
        <f t="shared" si="6"/>
        <v>5</v>
      </c>
      <c r="B6" s="2">
        <f t="shared" si="0"/>
        <v>412.72421088273956</v>
      </c>
      <c r="C6" s="2">
        <f>35</f>
        <v>35</v>
      </c>
      <c r="D6" s="2">
        <f t="shared" si="1"/>
        <v>6.2324494795652026</v>
      </c>
      <c r="E6" s="2">
        <f t="shared" si="2"/>
        <v>383.95666036230477</v>
      </c>
      <c r="H6">
        <f t="shared" si="7"/>
        <v>5</v>
      </c>
      <c r="I6" s="2">
        <f t="shared" si="3"/>
        <v>354.3757803963087</v>
      </c>
      <c r="J6" s="2">
        <f>49</f>
        <v>49</v>
      </c>
      <c r="K6" s="2">
        <f t="shared" si="4"/>
        <v>5.0387003765390936</v>
      </c>
      <c r="L6" s="2">
        <f t="shared" si="5"/>
        <v>310.41448077284781</v>
      </c>
    </row>
    <row r="7" spans="1:12" x14ac:dyDescent="0.2">
      <c r="A7">
        <f t="shared" si="6"/>
        <v>6</v>
      </c>
      <c r="B7" s="2">
        <f t="shared" si="0"/>
        <v>383.95666036230477</v>
      </c>
      <c r="C7" s="2">
        <f>35</f>
        <v>35</v>
      </c>
      <c r="D7" s="2">
        <f t="shared" si="1"/>
        <v>5.7577848959780287</v>
      </c>
      <c r="E7" s="2">
        <f t="shared" si="2"/>
        <v>354.71444525828281</v>
      </c>
      <c r="H7">
        <f t="shared" si="7"/>
        <v>6</v>
      </c>
      <c r="I7" s="2">
        <f t="shared" si="3"/>
        <v>310.41448077284781</v>
      </c>
      <c r="J7" s="2">
        <f>49</f>
        <v>49</v>
      </c>
      <c r="K7" s="2">
        <f t="shared" si="4"/>
        <v>4.3133389327519893</v>
      </c>
      <c r="L7" s="2">
        <f t="shared" si="5"/>
        <v>265.72781970559981</v>
      </c>
    </row>
    <row r="8" spans="1:12" x14ac:dyDescent="0.2">
      <c r="A8">
        <f t="shared" si="6"/>
        <v>7</v>
      </c>
      <c r="B8" s="2">
        <f t="shared" si="0"/>
        <v>354.71444525828281</v>
      </c>
      <c r="C8" s="2">
        <f>35</f>
        <v>35</v>
      </c>
      <c r="D8" s="2">
        <f t="shared" si="1"/>
        <v>5.2752883467616662</v>
      </c>
      <c r="E8" s="2">
        <f t="shared" si="2"/>
        <v>324.98973360504448</v>
      </c>
      <c r="H8">
        <f t="shared" si="7"/>
        <v>7</v>
      </c>
      <c r="I8" s="2">
        <f t="shared" si="3"/>
        <v>265.72781970559981</v>
      </c>
      <c r="J8" s="2">
        <f>49</f>
        <v>49</v>
      </c>
      <c r="K8" s="2">
        <f t="shared" si="4"/>
        <v>3.576009025142397</v>
      </c>
      <c r="L8" s="2">
        <f t="shared" si="5"/>
        <v>220.3038287307422</v>
      </c>
    </row>
    <row r="9" spans="1:12" x14ac:dyDescent="0.2">
      <c r="A9">
        <f t="shared" si="6"/>
        <v>8</v>
      </c>
      <c r="B9" s="2">
        <f t="shared" si="0"/>
        <v>324.98973360504448</v>
      </c>
      <c r="C9" s="2">
        <f>35</f>
        <v>35</v>
      </c>
      <c r="D9" s="2">
        <f t="shared" si="1"/>
        <v>4.7848306044832345</v>
      </c>
      <c r="E9" s="2">
        <f t="shared" si="2"/>
        <v>294.77456420952774</v>
      </c>
      <c r="H9">
        <f t="shared" si="7"/>
        <v>8</v>
      </c>
      <c r="I9" s="2">
        <f t="shared" si="3"/>
        <v>220.3038287307422</v>
      </c>
      <c r="J9" s="2">
        <f>49</f>
        <v>49</v>
      </c>
      <c r="K9" s="2">
        <f t="shared" si="4"/>
        <v>2.8265131740572462</v>
      </c>
      <c r="L9" s="2">
        <f t="shared" si="5"/>
        <v>174.13034190479945</v>
      </c>
    </row>
    <row r="10" spans="1:12" x14ac:dyDescent="0.2">
      <c r="A10">
        <f t="shared" si="6"/>
        <v>9</v>
      </c>
      <c r="B10" s="2">
        <f t="shared" si="0"/>
        <v>294.77456420952774</v>
      </c>
      <c r="C10" s="2">
        <f>35</f>
        <v>35</v>
      </c>
      <c r="D10" s="2">
        <f t="shared" si="1"/>
        <v>4.2862803094572079</v>
      </c>
      <c r="E10" s="2">
        <f t="shared" si="2"/>
        <v>264.06084451898494</v>
      </c>
      <c r="H10">
        <f t="shared" si="7"/>
        <v>9</v>
      </c>
      <c r="I10" s="2">
        <f t="shared" si="3"/>
        <v>174.13034190479945</v>
      </c>
      <c r="J10" s="2">
        <f>49</f>
        <v>49</v>
      </c>
      <c r="K10" s="2">
        <f t="shared" si="4"/>
        <v>2.064650641429191</v>
      </c>
      <c r="L10" s="2">
        <f t="shared" si="5"/>
        <v>127.19499254622865</v>
      </c>
    </row>
    <row r="11" spans="1:12" x14ac:dyDescent="0.2">
      <c r="A11">
        <f t="shared" si="6"/>
        <v>10</v>
      </c>
      <c r="B11" s="2">
        <f t="shared" si="0"/>
        <v>264.06084451898494</v>
      </c>
      <c r="C11" s="2">
        <f>35</f>
        <v>35</v>
      </c>
      <c r="D11" s="2">
        <f t="shared" si="1"/>
        <v>3.7795039345632517</v>
      </c>
      <c r="E11" s="2">
        <f t="shared" si="2"/>
        <v>232.84034845354819</v>
      </c>
      <c r="H11">
        <f t="shared" si="7"/>
        <v>10</v>
      </c>
      <c r="I11" s="2">
        <f t="shared" si="3"/>
        <v>127.19499254622865</v>
      </c>
      <c r="J11" s="2">
        <f>49</f>
        <v>49</v>
      </c>
      <c r="K11" s="2">
        <f t="shared" si="4"/>
        <v>1.2902173770127727</v>
      </c>
      <c r="L11" s="2">
        <f t="shared" si="5"/>
        <v>79.485209923241413</v>
      </c>
    </row>
    <row r="12" spans="1:12" x14ac:dyDescent="0.2">
      <c r="A12">
        <f t="shared" si="6"/>
        <v>11</v>
      </c>
      <c r="B12" s="2">
        <f t="shared" si="0"/>
        <v>232.84034845354819</v>
      </c>
      <c r="C12" s="2">
        <f>35</f>
        <v>35</v>
      </c>
      <c r="D12" s="2">
        <f t="shared" si="1"/>
        <v>3.2643657494835452</v>
      </c>
      <c r="E12" s="2">
        <f t="shared" si="2"/>
        <v>201.10471420303173</v>
      </c>
      <c r="H12">
        <f t="shared" si="7"/>
        <v>11</v>
      </c>
      <c r="I12" s="2">
        <f t="shared" si="3"/>
        <v>79.485209923241413</v>
      </c>
      <c r="J12" s="2">
        <f>49</f>
        <v>49</v>
      </c>
      <c r="K12" s="2">
        <f t="shared" si="4"/>
        <v>0.50300596373348339</v>
      </c>
      <c r="L12" s="2">
        <f t="shared" si="5"/>
        <v>30.988215886974896</v>
      </c>
    </row>
    <row r="13" spans="1:12" x14ac:dyDescent="0.2">
      <c r="A13">
        <f t="shared" si="6"/>
        <v>12</v>
      </c>
      <c r="B13" s="2">
        <f t="shared" si="0"/>
        <v>201.10471420303173</v>
      </c>
      <c r="C13" s="2">
        <f>35</f>
        <v>35</v>
      </c>
      <c r="D13" s="2">
        <f t="shared" si="1"/>
        <v>2.7407277843500237</v>
      </c>
      <c r="E13" s="2">
        <f t="shared" si="2"/>
        <v>168.84544198738175</v>
      </c>
      <c r="H13">
        <f t="shared" si="7"/>
        <v>12</v>
      </c>
      <c r="I13" s="2">
        <f t="shared" si="3"/>
        <v>30.988215886974896</v>
      </c>
      <c r="J13" s="2">
        <f>30.99</f>
        <v>30.99</v>
      </c>
      <c r="K13" s="2">
        <f t="shared" si="4"/>
        <v>-2.9437864914196866E-5</v>
      </c>
      <c r="L13" s="2">
        <f t="shared" si="5"/>
        <v>-1.8135508900170372E-3</v>
      </c>
    </row>
    <row r="14" spans="1:12" x14ac:dyDescent="0.2">
      <c r="A14">
        <f t="shared" si="6"/>
        <v>13</v>
      </c>
      <c r="B14" s="2">
        <f t="shared" si="0"/>
        <v>168.84544198738175</v>
      </c>
      <c r="C14" s="2">
        <f>35</f>
        <v>35</v>
      </c>
      <c r="D14" s="2">
        <f t="shared" si="1"/>
        <v>2.2084497927917988</v>
      </c>
      <c r="E14" s="2">
        <f t="shared" si="2"/>
        <v>136.05389178017356</v>
      </c>
      <c r="I14" s="2"/>
      <c r="J14" s="2"/>
      <c r="K14" s="2"/>
      <c r="L14" s="2"/>
    </row>
    <row r="15" spans="1:12" x14ac:dyDescent="0.2">
      <c r="A15">
        <f t="shared" si="6"/>
        <v>14</v>
      </c>
      <c r="B15" s="2">
        <f t="shared" si="0"/>
        <v>136.05389178017356</v>
      </c>
      <c r="C15" s="2">
        <f>35</f>
        <v>35</v>
      </c>
      <c r="D15" s="2">
        <f t="shared" si="1"/>
        <v>1.6673892143728637</v>
      </c>
      <c r="E15" s="2">
        <f t="shared" si="2"/>
        <v>102.72128099454642</v>
      </c>
      <c r="I15" s="2"/>
      <c r="J15" s="2"/>
      <c r="K15" s="2"/>
      <c r="L15" s="2"/>
    </row>
    <row r="16" spans="1:12" x14ac:dyDescent="0.2">
      <c r="A16">
        <f t="shared" si="6"/>
        <v>15</v>
      </c>
      <c r="B16" s="2">
        <f t="shared" si="0"/>
        <v>102.72128099454642</v>
      </c>
      <c r="C16" s="2">
        <f>35</f>
        <v>35</v>
      </c>
      <c r="D16" s="2">
        <f t="shared" si="1"/>
        <v>1.117401136410016</v>
      </c>
      <c r="E16" s="2">
        <f t="shared" si="2"/>
        <v>68.838682130956428</v>
      </c>
      <c r="I16" s="2"/>
      <c r="J16" s="2"/>
      <c r="K16" s="2"/>
      <c r="L16" s="2"/>
    </row>
    <row r="17" spans="1:12" x14ac:dyDescent="0.2">
      <c r="A17">
        <f t="shared" si="6"/>
        <v>16</v>
      </c>
      <c r="B17" s="2">
        <f t="shared" si="0"/>
        <v>68.838682130956428</v>
      </c>
      <c r="C17" s="2">
        <f>35</f>
        <v>35</v>
      </c>
      <c r="D17" s="2">
        <f t="shared" si="1"/>
        <v>0.55833825516078106</v>
      </c>
      <c r="E17" s="2">
        <f t="shared" si="2"/>
        <v>34.397020386117212</v>
      </c>
      <c r="I17" s="2"/>
      <c r="J17" s="2"/>
      <c r="K17" s="2"/>
      <c r="L17" s="2"/>
    </row>
    <row r="18" spans="1:12" x14ac:dyDescent="0.2">
      <c r="A18">
        <f t="shared" si="6"/>
        <v>17</v>
      </c>
      <c r="B18" s="2">
        <f t="shared" si="0"/>
        <v>34.397020386117212</v>
      </c>
      <c r="C18" s="2">
        <f>34.4</f>
        <v>34.4</v>
      </c>
      <c r="D18" s="2">
        <f t="shared" si="1"/>
        <v>-4.9163629065972717E-5</v>
      </c>
      <c r="E18" s="2">
        <f t="shared" si="2"/>
        <v>-3.0287775118521976E-3</v>
      </c>
      <c r="I18" s="2"/>
      <c r="J18" s="2"/>
      <c r="K18" s="2"/>
      <c r="L18" s="2"/>
    </row>
    <row r="19" spans="1:12" x14ac:dyDescent="0.2">
      <c r="B19" s="2"/>
      <c r="C19" s="2"/>
      <c r="D19" s="2"/>
      <c r="E19" s="2"/>
      <c r="I19" s="2"/>
      <c r="J19" s="2"/>
      <c r="K19" s="2"/>
      <c r="L19" s="2"/>
    </row>
    <row r="20" spans="1:12" x14ac:dyDescent="0.2">
      <c r="A20" t="s">
        <v>5</v>
      </c>
      <c r="B20" s="2"/>
      <c r="C20" s="2">
        <f>SUM(C2:C18)</f>
        <v>594.4</v>
      </c>
      <c r="D20" s="2"/>
      <c r="E20" s="2"/>
      <c r="H20" t="s">
        <v>5</v>
      </c>
      <c r="I20" s="2"/>
      <c r="J20" s="2">
        <f>SUM(J2:J18)</f>
        <v>569.99</v>
      </c>
      <c r="K20" s="2"/>
      <c r="L20" s="2"/>
    </row>
    <row r="21" spans="1:12" x14ac:dyDescent="0.2">
      <c r="B21" s="2"/>
      <c r="C21" s="2"/>
      <c r="D21" s="2"/>
      <c r="E21" s="2"/>
    </row>
    <row r="22" spans="1:12" x14ac:dyDescent="0.2">
      <c r="B22" s="2"/>
      <c r="C22" s="2"/>
      <c r="D22" s="2"/>
      <c r="E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defaultRowHeight="15" x14ac:dyDescent="0.2"/>
  <sheetData>
    <row r="1" spans="1:5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>
        <f>1</f>
        <v>1</v>
      </c>
      <c r="B2" s="2">
        <f>125.24</f>
        <v>125.24</v>
      </c>
      <c r="C2" s="2">
        <f>20</f>
        <v>20</v>
      </c>
      <c r="D2" s="2">
        <f>(B2-C2)*0.0165</f>
        <v>1.7364599999999999</v>
      </c>
      <c r="E2" s="2">
        <f>B2-C2+D2</f>
        <v>106.97645999999999</v>
      </c>
    </row>
    <row r="3" spans="1:5" x14ac:dyDescent="0.2">
      <c r="A3">
        <f>2</f>
        <v>2</v>
      </c>
      <c r="B3" s="2">
        <f>E2</f>
        <v>106.97645999999999</v>
      </c>
      <c r="C3" s="2">
        <f>20</f>
        <v>20</v>
      </c>
      <c r="D3" s="2">
        <f t="shared" ref="D3:D8" si="0">(B3-C3)*0.0165</f>
        <v>1.43511159</v>
      </c>
      <c r="E3" s="2">
        <f t="shared" ref="E3:E8" si="1">B3-C3+D3</f>
        <v>88.411571589999994</v>
      </c>
    </row>
    <row r="4" spans="1:5" x14ac:dyDescent="0.2">
      <c r="A4">
        <f>A3+1</f>
        <v>3</v>
      </c>
      <c r="B4" s="2">
        <f t="shared" ref="B4:B8" si="2">E3</f>
        <v>88.411571589999994</v>
      </c>
      <c r="C4" s="2">
        <f>20</f>
        <v>20</v>
      </c>
      <c r="D4" s="2">
        <f t="shared" si="0"/>
        <v>1.128790931235</v>
      </c>
      <c r="E4" s="2">
        <f t="shared" si="1"/>
        <v>69.540362521234997</v>
      </c>
    </row>
    <row r="5" spans="1:5" x14ac:dyDescent="0.2">
      <c r="A5">
        <f t="shared" ref="A5:A8" si="3">A4+1</f>
        <v>4</v>
      </c>
      <c r="B5" s="2">
        <f t="shared" si="2"/>
        <v>69.540362521234997</v>
      </c>
      <c r="C5" s="2">
        <f>20</f>
        <v>20</v>
      </c>
      <c r="D5" s="2">
        <f t="shared" si="0"/>
        <v>0.81741598160037743</v>
      </c>
      <c r="E5" s="2">
        <f t="shared" si="1"/>
        <v>50.357778502835373</v>
      </c>
    </row>
    <row r="6" spans="1:5" x14ac:dyDescent="0.2">
      <c r="A6">
        <f t="shared" si="3"/>
        <v>5</v>
      </c>
      <c r="B6" s="2">
        <f t="shared" si="2"/>
        <v>50.357778502835373</v>
      </c>
      <c r="C6" s="2">
        <f>20</f>
        <v>20</v>
      </c>
      <c r="D6" s="2">
        <f t="shared" si="0"/>
        <v>0.50090334529678371</v>
      </c>
      <c r="E6" s="2">
        <f t="shared" si="1"/>
        <v>30.858681848132157</v>
      </c>
    </row>
    <row r="7" spans="1:5" x14ac:dyDescent="0.2">
      <c r="A7">
        <f t="shared" si="3"/>
        <v>6</v>
      </c>
      <c r="B7" s="2">
        <f t="shared" si="2"/>
        <v>30.858681848132157</v>
      </c>
      <c r="C7" s="2">
        <f>20</f>
        <v>20</v>
      </c>
      <c r="D7" s="2">
        <f t="shared" si="0"/>
        <v>0.17916825049418061</v>
      </c>
      <c r="E7" s="2">
        <f t="shared" si="1"/>
        <v>11.037850098626338</v>
      </c>
    </row>
    <row r="8" spans="1:5" x14ac:dyDescent="0.2">
      <c r="A8">
        <f t="shared" si="3"/>
        <v>7</v>
      </c>
      <c r="B8" s="2">
        <f t="shared" si="2"/>
        <v>11.037850098626338</v>
      </c>
      <c r="C8" s="2">
        <f>11.04</f>
        <v>11.04</v>
      </c>
      <c r="D8" s="2">
        <f t="shared" si="0"/>
        <v>-3.5473372665410179E-5</v>
      </c>
      <c r="E8" s="2">
        <f t="shared" si="1"/>
        <v>-2.1853747463266328E-3</v>
      </c>
    </row>
    <row r="9" spans="1:5" x14ac:dyDescent="0.2">
      <c r="B9" s="2"/>
      <c r="C9" s="2"/>
      <c r="D9" s="2"/>
      <c r="E9" s="2"/>
    </row>
    <row r="10" spans="1:5" x14ac:dyDescent="0.2">
      <c r="A10" t="s">
        <v>6</v>
      </c>
      <c r="B10" s="2"/>
      <c r="C10" s="2">
        <f>SUM(C2:C8)-B2</f>
        <v>5.7999999999999972</v>
      </c>
      <c r="D10" s="2">
        <f>SUM(D2:D8)</f>
        <v>5.7978146252536762</v>
      </c>
      <c r="E10" s="2"/>
    </row>
    <row r="11" spans="1:5" x14ac:dyDescent="0.2">
      <c r="B11" s="2"/>
      <c r="C11" s="2"/>
      <c r="D11" s="2"/>
      <c r="E11" s="2"/>
    </row>
    <row r="12" spans="1:5" x14ac:dyDescent="0.2">
      <c r="B12" s="2"/>
      <c r="C12" s="2"/>
      <c r="D12" s="2"/>
      <c r="E12" s="2"/>
    </row>
    <row r="13" spans="1:5" x14ac:dyDescent="0.2">
      <c r="B13" s="2"/>
      <c r="C13" s="2"/>
      <c r="D13" s="2"/>
      <c r="E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workbookViewId="0">
      <selection activeCell="C4" sqref="C4"/>
    </sheetView>
  </sheetViews>
  <sheetFormatPr defaultRowHeight="15" x14ac:dyDescent="0.2"/>
  <cols>
    <col min="1" max="1" width="10.44140625" customWidth="1"/>
    <col min="2" max="2" width="10" customWidth="1"/>
    <col min="3" max="3" width="9.44140625" bestFit="1" customWidth="1"/>
    <col min="4" max="4" width="9" bestFit="1" customWidth="1"/>
    <col min="5" max="5" width="9.44140625" bestFit="1" customWidth="1"/>
    <col min="8" max="8" width="9.77734375" customWidth="1"/>
    <col min="9" max="9" width="9.6640625" customWidth="1"/>
    <col min="11" max="11" width="9.44140625" customWidth="1"/>
    <col min="12" max="12" width="11.33203125" customWidth="1"/>
    <col min="14" max="14" width="9.33203125" customWidth="1"/>
    <col min="15" max="15" width="10.5546875" customWidth="1"/>
    <col min="17" max="17" width="9.6640625" customWidth="1"/>
  </cols>
  <sheetData>
    <row r="1" spans="1:17" x14ac:dyDescent="0.2">
      <c r="A1" t="s">
        <v>7</v>
      </c>
      <c r="B1">
        <f>(302100)*((0.03677/12)/(1-(1+(0.03677/12))^(-12*15)))</f>
        <v>2186.0142860330625</v>
      </c>
      <c r="E1" t="s">
        <v>10</v>
      </c>
      <c r="H1">
        <f>0.04186/12</f>
        <v>3.4883333333333333E-3</v>
      </c>
    </row>
    <row r="3" spans="1:17" x14ac:dyDescent="0.2">
      <c r="A3" t="s">
        <v>0</v>
      </c>
      <c r="B3" t="s">
        <v>8</v>
      </c>
      <c r="C3" t="s">
        <v>3</v>
      </c>
      <c r="D3" t="s">
        <v>2</v>
      </c>
      <c r="E3" t="s">
        <v>9</v>
      </c>
      <c r="G3" t="s">
        <v>0</v>
      </c>
      <c r="H3" t="s">
        <v>8</v>
      </c>
      <c r="I3" t="s">
        <v>3</v>
      </c>
      <c r="J3" t="s">
        <v>2</v>
      </c>
      <c r="K3" t="s">
        <v>9</v>
      </c>
      <c r="M3" t="s">
        <v>0</v>
      </c>
      <c r="N3" t="s">
        <v>8</v>
      </c>
      <c r="O3" t="s">
        <v>3</v>
      </c>
      <c r="P3" t="s">
        <v>2</v>
      </c>
      <c r="Q3" t="s">
        <v>9</v>
      </c>
    </row>
    <row r="4" spans="1:17" x14ac:dyDescent="0.2">
      <c r="A4">
        <f>1</f>
        <v>1</v>
      </c>
      <c r="B4" s="2">
        <f>302100</f>
        <v>302100</v>
      </c>
      <c r="C4" s="2">
        <f>B4*0.003488</f>
        <v>1053.7248</v>
      </c>
      <c r="D4" s="2">
        <f>1474.86</f>
        <v>1474.86</v>
      </c>
      <c r="E4" s="2">
        <f>B4+C4-D4</f>
        <v>301678.86480000004</v>
      </c>
      <c r="G4">
        <f>1</f>
        <v>1</v>
      </c>
      <c r="H4" s="2">
        <f>302100</f>
        <v>302100</v>
      </c>
      <c r="I4" s="2">
        <f>H4*0.00306</f>
        <v>924.42599999999993</v>
      </c>
      <c r="J4" s="2">
        <f>2186.02</f>
        <v>2186.02</v>
      </c>
      <c r="K4" s="2">
        <f>H4+I4-J4</f>
        <v>300838.40599999996</v>
      </c>
      <c r="M4">
        <f>1</f>
        <v>1</v>
      </c>
      <c r="N4" s="2">
        <f>302100</f>
        <v>302100</v>
      </c>
      <c r="O4" s="2">
        <f>N4*0.003488</f>
        <v>1053.7248</v>
      </c>
      <c r="P4" s="2">
        <f>1550</f>
        <v>1550</v>
      </c>
      <c r="Q4" s="2">
        <f>N4+O4-P4</f>
        <v>301603.72480000003</v>
      </c>
    </row>
    <row r="5" spans="1:17" x14ac:dyDescent="0.2">
      <c r="A5">
        <f>A4+1</f>
        <v>2</v>
      </c>
      <c r="B5" s="2">
        <f>E4</f>
        <v>301678.86480000004</v>
      </c>
      <c r="C5" s="2">
        <f t="shared" ref="C5:C68" si="0">B5*0.003488</f>
        <v>1052.2558804224002</v>
      </c>
      <c r="D5" s="2">
        <f t="shared" ref="D5:D68" si="1">1474.86</f>
        <v>1474.86</v>
      </c>
      <c r="E5" s="2">
        <f t="shared" ref="E5:E68" si="2">B5+C5-D5</f>
        <v>301256.26068042248</v>
      </c>
      <c r="G5">
        <f>G4+1</f>
        <v>2</v>
      </c>
      <c r="H5" s="2">
        <f>K4</f>
        <v>300838.40599999996</v>
      </c>
      <c r="I5" s="2">
        <f t="shared" ref="I5:I68" si="3">H5*0.00306</f>
        <v>920.56552235999982</v>
      </c>
      <c r="J5" s="2">
        <f t="shared" ref="J5:J68" si="4">2186.02</f>
        <v>2186.02</v>
      </c>
      <c r="K5" s="2">
        <f t="shared" ref="K5:K68" si="5">H5+I5-J5</f>
        <v>299572.95152235992</v>
      </c>
      <c r="M5">
        <f>M4+1</f>
        <v>2</v>
      </c>
      <c r="N5" s="2">
        <f>Q4</f>
        <v>301603.72480000003</v>
      </c>
      <c r="O5" s="2">
        <f t="shared" ref="O5:O68" si="6">N5*0.003488</f>
        <v>1051.9937921024002</v>
      </c>
      <c r="P5" s="2">
        <f>1550</f>
        <v>1550</v>
      </c>
      <c r="Q5" s="2">
        <f t="shared" ref="Q5:Q68" si="7">N5+O5-P5</f>
        <v>301105.71859210241</v>
      </c>
    </row>
    <row r="6" spans="1:17" x14ac:dyDescent="0.2">
      <c r="A6">
        <f t="shared" ref="A6:A69" si="8">A5+1</f>
        <v>3</v>
      </c>
      <c r="B6" s="2">
        <f t="shared" ref="B6:B69" si="9">E5</f>
        <v>301256.26068042248</v>
      </c>
      <c r="C6" s="2">
        <f t="shared" si="0"/>
        <v>1050.7818372533136</v>
      </c>
      <c r="D6" s="2">
        <f t="shared" si="1"/>
        <v>1474.86</v>
      </c>
      <c r="E6" s="2">
        <f t="shared" si="2"/>
        <v>300832.1825176758</v>
      </c>
      <c r="G6">
        <f t="shared" ref="G6:G69" si="10">G5+1</f>
        <v>3</v>
      </c>
      <c r="H6" s="2">
        <f t="shared" ref="H6:H69" si="11">K5</f>
        <v>299572.95152235992</v>
      </c>
      <c r="I6" s="2">
        <f t="shared" si="3"/>
        <v>916.69323165842127</v>
      </c>
      <c r="J6" s="2">
        <f t="shared" si="4"/>
        <v>2186.02</v>
      </c>
      <c r="K6" s="2">
        <f t="shared" si="5"/>
        <v>298303.62475401832</v>
      </c>
      <c r="M6">
        <f t="shared" ref="M6:M69" si="12">M5+1</f>
        <v>3</v>
      </c>
      <c r="N6" s="2">
        <f t="shared" ref="N6:N69" si="13">Q5</f>
        <v>301105.71859210241</v>
      </c>
      <c r="O6" s="2">
        <f t="shared" si="6"/>
        <v>1050.2567464492533</v>
      </c>
      <c r="P6" s="2">
        <f>1550</f>
        <v>1550</v>
      </c>
      <c r="Q6" s="2">
        <f t="shared" si="7"/>
        <v>300605.97533855168</v>
      </c>
    </row>
    <row r="7" spans="1:17" x14ac:dyDescent="0.2">
      <c r="A7">
        <f t="shared" si="8"/>
        <v>4</v>
      </c>
      <c r="B7" s="2">
        <f t="shared" si="9"/>
        <v>300832.1825176758</v>
      </c>
      <c r="C7" s="2">
        <f t="shared" si="0"/>
        <v>1049.3026526216534</v>
      </c>
      <c r="D7" s="2">
        <f t="shared" si="1"/>
        <v>1474.86</v>
      </c>
      <c r="E7" s="2">
        <f t="shared" si="2"/>
        <v>300406.62517029746</v>
      </c>
      <c r="G7">
        <f t="shared" si="10"/>
        <v>4</v>
      </c>
      <c r="H7" s="2">
        <f t="shared" si="11"/>
        <v>298303.62475401832</v>
      </c>
      <c r="I7" s="2">
        <f t="shared" si="3"/>
        <v>912.80909174729607</v>
      </c>
      <c r="J7" s="2">
        <f t="shared" si="4"/>
        <v>2186.02</v>
      </c>
      <c r="K7" s="2">
        <f t="shared" si="5"/>
        <v>297030.41384576558</v>
      </c>
      <c r="M7">
        <f t="shared" si="12"/>
        <v>4</v>
      </c>
      <c r="N7" s="2">
        <f t="shared" si="13"/>
        <v>300605.97533855168</v>
      </c>
      <c r="O7" s="2">
        <f t="shared" si="6"/>
        <v>1048.5136419808684</v>
      </c>
      <c r="P7" s="2">
        <f>1550</f>
        <v>1550</v>
      </c>
      <c r="Q7" s="2">
        <f t="shared" si="7"/>
        <v>300104.48898053257</v>
      </c>
    </row>
    <row r="8" spans="1:17" x14ac:dyDescent="0.2">
      <c r="A8">
        <f t="shared" si="8"/>
        <v>5</v>
      </c>
      <c r="B8" s="2">
        <f t="shared" si="9"/>
        <v>300406.62517029746</v>
      </c>
      <c r="C8" s="2">
        <f t="shared" si="0"/>
        <v>1047.8183085939977</v>
      </c>
      <c r="D8" s="2">
        <f t="shared" si="1"/>
        <v>1474.86</v>
      </c>
      <c r="E8" s="2">
        <f t="shared" si="2"/>
        <v>299979.58347889147</v>
      </c>
      <c r="G8">
        <f t="shared" si="10"/>
        <v>5</v>
      </c>
      <c r="H8" s="2">
        <f t="shared" si="11"/>
        <v>297030.41384576558</v>
      </c>
      <c r="I8" s="2">
        <f t="shared" si="3"/>
        <v>908.91306636804256</v>
      </c>
      <c r="J8" s="2">
        <f t="shared" si="4"/>
        <v>2186.02</v>
      </c>
      <c r="K8" s="2">
        <f t="shared" si="5"/>
        <v>295753.30691213359</v>
      </c>
      <c r="M8">
        <f t="shared" si="12"/>
        <v>5</v>
      </c>
      <c r="N8" s="2">
        <f t="shared" si="13"/>
        <v>300104.48898053257</v>
      </c>
      <c r="O8" s="2">
        <f t="shared" si="6"/>
        <v>1046.7644575640977</v>
      </c>
      <c r="P8" s="2">
        <f>1550</f>
        <v>1550</v>
      </c>
      <c r="Q8" s="2">
        <f t="shared" si="7"/>
        <v>299601.25343809667</v>
      </c>
    </row>
    <row r="9" spans="1:17" x14ac:dyDescent="0.2">
      <c r="A9">
        <f t="shared" si="8"/>
        <v>6</v>
      </c>
      <c r="B9" s="2">
        <f t="shared" si="9"/>
        <v>299979.58347889147</v>
      </c>
      <c r="C9" s="2">
        <f t="shared" si="0"/>
        <v>1046.3287871743735</v>
      </c>
      <c r="D9" s="2">
        <f t="shared" si="1"/>
        <v>1474.86</v>
      </c>
      <c r="E9" s="2">
        <f t="shared" si="2"/>
        <v>299551.05226606585</v>
      </c>
      <c r="G9">
        <f t="shared" si="10"/>
        <v>6</v>
      </c>
      <c r="H9" s="2">
        <f t="shared" si="11"/>
        <v>295753.30691213359</v>
      </c>
      <c r="I9" s="2">
        <f t="shared" si="3"/>
        <v>905.00511915112872</v>
      </c>
      <c r="J9" s="2">
        <f t="shared" si="4"/>
        <v>2186.02</v>
      </c>
      <c r="K9" s="2">
        <f t="shared" si="5"/>
        <v>294472.29203128471</v>
      </c>
      <c r="M9">
        <f t="shared" si="12"/>
        <v>6</v>
      </c>
      <c r="N9" s="2">
        <f t="shared" si="13"/>
        <v>299601.25343809667</v>
      </c>
      <c r="O9" s="2">
        <f t="shared" si="6"/>
        <v>1045.0091719920813</v>
      </c>
      <c r="P9" s="2">
        <f>1550</f>
        <v>1550</v>
      </c>
      <c r="Q9" s="2">
        <f t="shared" si="7"/>
        <v>299096.26261008874</v>
      </c>
    </row>
    <row r="10" spans="1:17" x14ac:dyDescent="0.2">
      <c r="A10">
        <f t="shared" si="8"/>
        <v>7</v>
      </c>
      <c r="B10" s="2">
        <f t="shared" si="9"/>
        <v>299551.05226606585</v>
      </c>
      <c r="C10" s="2">
        <f t="shared" si="0"/>
        <v>1044.8340703040378</v>
      </c>
      <c r="D10" s="2">
        <f t="shared" si="1"/>
        <v>1474.86</v>
      </c>
      <c r="E10" s="2">
        <f t="shared" si="2"/>
        <v>299121.02633636992</v>
      </c>
      <c r="G10">
        <f t="shared" si="10"/>
        <v>7</v>
      </c>
      <c r="H10" s="2">
        <f t="shared" si="11"/>
        <v>294472.29203128471</v>
      </c>
      <c r="I10" s="2">
        <f t="shared" si="3"/>
        <v>901.08521361573116</v>
      </c>
      <c r="J10" s="2">
        <f t="shared" si="4"/>
        <v>2186.02</v>
      </c>
      <c r="K10" s="2">
        <f t="shared" si="5"/>
        <v>293187.35724490043</v>
      </c>
      <c r="M10">
        <f t="shared" si="12"/>
        <v>7</v>
      </c>
      <c r="N10" s="2">
        <f t="shared" si="13"/>
        <v>299096.26261008874</v>
      </c>
      <c r="O10" s="2">
        <f t="shared" si="6"/>
        <v>1043.2477639839897</v>
      </c>
      <c r="P10" s="2">
        <f>1550</f>
        <v>1550</v>
      </c>
      <c r="Q10" s="2">
        <f t="shared" si="7"/>
        <v>298589.51037407271</v>
      </c>
    </row>
    <row r="11" spans="1:17" x14ac:dyDescent="0.2">
      <c r="A11">
        <f t="shared" si="8"/>
        <v>8</v>
      </c>
      <c r="B11" s="2">
        <f t="shared" si="9"/>
        <v>299121.02633636992</v>
      </c>
      <c r="C11" s="2">
        <f t="shared" si="0"/>
        <v>1043.3341398612583</v>
      </c>
      <c r="D11" s="2">
        <f t="shared" si="1"/>
        <v>1474.86</v>
      </c>
      <c r="E11" s="2">
        <f t="shared" si="2"/>
        <v>298689.50047623122</v>
      </c>
      <c r="G11">
        <f t="shared" si="10"/>
        <v>8</v>
      </c>
      <c r="H11" s="2">
        <f t="shared" si="11"/>
        <v>293187.35724490043</v>
      </c>
      <c r="I11" s="2">
        <f t="shared" si="3"/>
        <v>897.15331316939523</v>
      </c>
      <c r="J11" s="2">
        <f t="shared" si="4"/>
        <v>2186.02</v>
      </c>
      <c r="K11" s="2">
        <f t="shared" si="5"/>
        <v>291898.49055806978</v>
      </c>
      <c r="M11">
        <f t="shared" si="12"/>
        <v>8</v>
      </c>
      <c r="N11" s="2">
        <f t="shared" si="13"/>
        <v>298589.51037407271</v>
      </c>
      <c r="O11" s="2">
        <f t="shared" si="6"/>
        <v>1041.4802121847656</v>
      </c>
      <c r="P11" s="2">
        <f>1550</f>
        <v>1550</v>
      </c>
      <c r="Q11" s="2">
        <f t="shared" si="7"/>
        <v>298080.99058625748</v>
      </c>
    </row>
    <row r="12" spans="1:17" x14ac:dyDescent="0.2">
      <c r="A12">
        <f t="shared" si="8"/>
        <v>9</v>
      </c>
      <c r="B12" s="2">
        <f t="shared" si="9"/>
        <v>298689.50047623122</v>
      </c>
      <c r="C12" s="2">
        <f t="shared" si="0"/>
        <v>1041.8289776610945</v>
      </c>
      <c r="D12" s="2">
        <f t="shared" si="1"/>
        <v>1474.86</v>
      </c>
      <c r="E12" s="2">
        <f t="shared" si="2"/>
        <v>298256.46945389232</v>
      </c>
      <c r="G12">
        <f t="shared" si="10"/>
        <v>9</v>
      </c>
      <c r="H12" s="2">
        <f t="shared" si="11"/>
        <v>291898.49055806978</v>
      </c>
      <c r="I12" s="2">
        <f t="shared" si="3"/>
        <v>893.2093811076935</v>
      </c>
      <c r="J12" s="2">
        <f t="shared" si="4"/>
        <v>2186.02</v>
      </c>
      <c r="K12" s="2">
        <f t="shared" si="5"/>
        <v>290605.67993917747</v>
      </c>
      <c r="M12">
        <f t="shared" si="12"/>
        <v>9</v>
      </c>
      <c r="N12" s="2">
        <f t="shared" si="13"/>
        <v>298080.99058625748</v>
      </c>
      <c r="O12" s="2">
        <f t="shared" si="6"/>
        <v>1039.7064951648661</v>
      </c>
      <c r="P12" s="2">
        <f>1550</f>
        <v>1550</v>
      </c>
      <c r="Q12" s="2">
        <f t="shared" si="7"/>
        <v>297570.69708142238</v>
      </c>
    </row>
    <row r="13" spans="1:17" x14ac:dyDescent="0.2">
      <c r="A13">
        <f t="shared" si="8"/>
        <v>10</v>
      </c>
      <c r="B13" s="2">
        <f t="shared" si="9"/>
        <v>298256.46945389232</v>
      </c>
      <c r="C13" s="2">
        <f t="shared" si="0"/>
        <v>1040.3185654551764</v>
      </c>
      <c r="D13" s="2">
        <f t="shared" si="1"/>
        <v>1474.86</v>
      </c>
      <c r="E13" s="2">
        <f t="shared" si="2"/>
        <v>297821.92801934748</v>
      </c>
      <c r="G13">
        <f t="shared" si="10"/>
        <v>10</v>
      </c>
      <c r="H13" s="2">
        <f t="shared" si="11"/>
        <v>290605.67993917747</v>
      </c>
      <c r="I13" s="2">
        <f t="shared" si="3"/>
        <v>889.253380613883</v>
      </c>
      <c r="J13" s="2">
        <f t="shared" si="4"/>
        <v>2186.02</v>
      </c>
      <c r="K13" s="2">
        <f t="shared" si="5"/>
        <v>289308.91331979132</v>
      </c>
      <c r="M13">
        <f t="shared" si="12"/>
        <v>10</v>
      </c>
      <c r="N13" s="2">
        <f t="shared" si="13"/>
        <v>297570.69708142238</v>
      </c>
      <c r="O13" s="2">
        <f t="shared" si="6"/>
        <v>1037.9265914200014</v>
      </c>
      <c r="P13" s="2">
        <f>1550</f>
        <v>1550</v>
      </c>
      <c r="Q13" s="2">
        <f t="shared" si="7"/>
        <v>297058.6236728424</v>
      </c>
    </row>
    <row r="14" spans="1:17" x14ac:dyDescent="0.2">
      <c r="A14">
        <f t="shared" si="8"/>
        <v>11</v>
      </c>
      <c r="B14" s="2">
        <f t="shared" si="9"/>
        <v>297821.92801934748</v>
      </c>
      <c r="C14" s="2">
        <f t="shared" si="0"/>
        <v>1038.8028849314842</v>
      </c>
      <c r="D14" s="2">
        <f t="shared" si="1"/>
        <v>1474.86</v>
      </c>
      <c r="E14" s="2">
        <f t="shared" si="2"/>
        <v>297385.870904279</v>
      </c>
      <c r="G14">
        <f t="shared" si="10"/>
        <v>11</v>
      </c>
      <c r="H14" s="2">
        <f t="shared" si="11"/>
        <v>289308.91331979132</v>
      </c>
      <c r="I14" s="2">
        <f t="shared" si="3"/>
        <v>885.2852747585614</v>
      </c>
      <c r="J14" s="2">
        <f t="shared" si="4"/>
        <v>2186.02</v>
      </c>
      <c r="K14" s="2">
        <f t="shared" si="5"/>
        <v>288008.17859454989</v>
      </c>
      <c r="M14">
        <f t="shared" si="12"/>
        <v>11</v>
      </c>
      <c r="N14" s="2">
        <f t="shared" si="13"/>
        <v>297058.6236728424</v>
      </c>
      <c r="O14" s="2">
        <f t="shared" si="6"/>
        <v>1036.1404793708743</v>
      </c>
      <c r="P14" s="2">
        <f>1550</f>
        <v>1550</v>
      </c>
      <c r="Q14" s="2">
        <f t="shared" si="7"/>
        <v>296544.76415221329</v>
      </c>
    </row>
    <row r="15" spans="1:17" x14ac:dyDescent="0.2">
      <c r="A15">
        <f t="shared" si="8"/>
        <v>12</v>
      </c>
      <c r="B15" s="2">
        <f t="shared" si="9"/>
        <v>297385.870904279</v>
      </c>
      <c r="C15" s="2">
        <f t="shared" si="0"/>
        <v>1037.2819177141253</v>
      </c>
      <c r="D15" s="2">
        <f t="shared" si="1"/>
        <v>1474.86</v>
      </c>
      <c r="E15" s="2">
        <f t="shared" si="2"/>
        <v>296948.29282199312</v>
      </c>
      <c r="G15">
        <f t="shared" si="10"/>
        <v>12</v>
      </c>
      <c r="H15" s="2">
        <f t="shared" si="11"/>
        <v>288008.17859454989</v>
      </c>
      <c r="I15" s="2">
        <f t="shared" si="3"/>
        <v>881.30502649932259</v>
      </c>
      <c r="J15" s="2">
        <f t="shared" si="4"/>
        <v>2186.02</v>
      </c>
      <c r="K15" s="2">
        <f t="shared" si="5"/>
        <v>286703.46362104919</v>
      </c>
      <c r="M15">
        <f t="shared" si="12"/>
        <v>12</v>
      </c>
      <c r="N15" s="2">
        <f t="shared" si="13"/>
        <v>296544.76415221329</v>
      </c>
      <c r="O15" s="2">
        <f t="shared" si="6"/>
        <v>1034.3481373629199</v>
      </c>
      <c r="P15" s="2">
        <f>1550</f>
        <v>1550</v>
      </c>
      <c r="Q15" s="2">
        <f t="shared" si="7"/>
        <v>296029.11228957621</v>
      </c>
    </row>
    <row r="16" spans="1:17" x14ac:dyDescent="0.2">
      <c r="A16">
        <f t="shared" si="8"/>
        <v>13</v>
      </c>
      <c r="B16" s="2">
        <f t="shared" si="9"/>
        <v>296948.29282199312</v>
      </c>
      <c r="C16" s="2">
        <f t="shared" si="0"/>
        <v>1035.7556453631121</v>
      </c>
      <c r="D16" s="2">
        <f t="shared" si="1"/>
        <v>1474.86</v>
      </c>
      <c r="E16" s="2">
        <f t="shared" si="2"/>
        <v>296509.18846735626</v>
      </c>
      <c r="G16">
        <f t="shared" si="10"/>
        <v>13</v>
      </c>
      <c r="H16" s="2">
        <f t="shared" si="11"/>
        <v>286703.46362104919</v>
      </c>
      <c r="I16" s="2">
        <f t="shared" si="3"/>
        <v>877.31259868041047</v>
      </c>
      <c r="J16" s="2">
        <f t="shared" si="4"/>
        <v>2186.02</v>
      </c>
      <c r="K16" s="2">
        <f t="shared" si="5"/>
        <v>285394.75621972961</v>
      </c>
      <c r="M16">
        <f t="shared" si="12"/>
        <v>13</v>
      </c>
      <c r="N16" s="2">
        <f t="shared" si="13"/>
        <v>296029.11228957621</v>
      </c>
      <c r="O16" s="2">
        <f t="shared" si="6"/>
        <v>1032.5495436660419</v>
      </c>
      <c r="P16" s="2">
        <f>1550</f>
        <v>1550</v>
      </c>
      <c r="Q16" s="2">
        <f t="shared" si="7"/>
        <v>295511.66183324222</v>
      </c>
    </row>
    <row r="17" spans="1:17" x14ac:dyDescent="0.2">
      <c r="A17">
        <f t="shared" si="8"/>
        <v>14</v>
      </c>
      <c r="B17" s="2">
        <f t="shared" si="9"/>
        <v>296509.18846735626</v>
      </c>
      <c r="C17" s="2">
        <f t="shared" si="0"/>
        <v>1034.2240493741388</v>
      </c>
      <c r="D17" s="2">
        <f t="shared" si="1"/>
        <v>1474.86</v>
      </c>
      <c r="E17" s="2">
        <f t="shared" si="2"/>
        <v>296068.55251673039</v>
      </c>
      <c r="G17">
        <f t="shared" si="10"/>
        <v>14</v>
      </c>
      <c r="H17" s="2">
        <f t="shared" si="11"/>
        <v>285394.75621972961</v>
      </c>
      <c r="I17" s="2">
        <f t="shared" si="3"/>
        <v>873.30795403237255</v>
      </c>
      <c r="J17" s="2">
        <f t="shared" si="4"/>
        <v>2186.02</v>
      </c>
      <c r="K17" s="2">
        <f t="shared" si="5"/>
        <v>284082.04417376197</v>
      </c>
      <c r="M17">
        <f t="shared" si="12"/>
        <v>14</v>
      </c>
      <c r="N17" s="2">
        <f t="shared" si="13"/>
        <v>295511.66183324222</v>
      </c>
      <c r="O17" s="2">
        <f t="shared" si="6"/>
        <v>1030.744676474349</v>
      </c>
      <c r="P17" s="2">
        <f>1550</f>
        <v>1550</v>
      </c>
      <c r="Q17" s="2">
        <f t="shared" si="7"/>
        <v>294992.40650971659</v>
      </c>
    </row>
    <row r="18" spans="1:17" x14ac:dyDescent="0.2">
      <c r="A18">
        <f t="shared" si="8"/>
        <v>15</v>
      </c>
      <c r="B18" s="2">
        <f t="shared" si="9"/>
        <v>296068.55251673039</v>
      </c>
      <c r="C18" s="2">
        <f t="shared" si="0"/>
        <v>1032.6871111783557</v>
      </c>
      <c r="D18" s="2">
        <f t="shared" si="1"/>
        <v>1474.86</v>
      </c>
      <c r="E18" s="2">
        <f t="shared" si="2"/>
        <v>295626.37962790875</v>
      </c>
      <c r="G18">
        <f t="shared" si="10"/>
        <v>15</v>
      </c>
      <c r="H18" s="2">
        <f t="shared" si="11"/>
        <v>284082.04417376197</v>
      </c>
      <c r="I18" s="2">
        <f t="shared" si="3"/>
        <v>869.2910551717116</v>
      </c>
      <c r="J18" s="2">
        <f t="shared" si="4"/>
        <v>2186.02</v>
      </c>
      <c r="K18" s="2">
        <f t="shared" si="5"/>
        <v>282765.31522893364</v>
      </c>
      <c r="M18">
        <f t="shared" si="12"/>
        <v>15</v>
      </c>
      <c r="N18" s="2">
        <f t="shared" si="13"/>
        <v>294992.40650971659</v>
      </c>
      <c r="O18" s="2">
        <f t="shared" si="6"/>
        <v>1028.9335139058915</v>
      </c>
      <c r="P18" s="2">
        <f>1550</f>
        <v>1550</v>
      </c>
      <c r="Q18" s="2">
        <f t="shared" si="7"/>
        <v>294471.3400236225</v>
      </c>
    </row>
    <row r="19" spans="1:17" x14ac:dyDescent="0.2">
      <c r="A19">
        <f t="shared" si="8"/>
        <v>16</v>
      </c>
      <c r="B19" s="2">
        <f t="shared" si="9"/>
        <v>295626.37962790875</v>
      </c>
      <c r="C19" s="2">
        <f t="shared" si="0"/>
        <v>1031.1448121421458</v>
      </c>
      <c r="D19" s="2">
        <f t="shared" si="1"/>
        <v>1474.86</v>
      </c>
      <c r="E19" s="2">
        <f t="shared" si="2"/>
        <v>295182.6644400509</v>
      </c>
      <c r="G19">
        <f t="shared" si="10"/>
        <v>16</v>
      </c>
      <c r="H19" s="2">
        <f t="shared" si="11"/>
        <v>282765.31522893364</v>
      </c>
      <c r="I19" s="2">
        <f t="shared" si="3"/>
        <v>865.26186460053691</v>
      </c>
      <c r="J19" s="2">
        <f t="shared" si="4"/>
        <v>2186.02</v>
      </c>
      <c r="K19" s="2">
        <f t="shared" si="5"/>
        <v>281444.55709353415</v>
      </c>
      <c r="M19">
        <f t="shared" si="12"/>
        <v>16</v>
      </c>
      <c r="N19" s="2">
        <f t="shared" si="13"/>
        <v>294471.3400236225</v>
      </c>
      <c r="O19" s="2">
        <f t="shared" si="6"/>
        <v>1027.1160340023953</v>
      </c>
      <c r="P19" s="2">
        <f>1550</f>
        <v>1550</v>
      </c>
      <c r="Q19" s="2">
        <f t="shared" si="7"/>
        <v>293948.45605762489</v>
      </c>
    </row>
    <row r="20" spans="1:17" x14ac:dyDescent="0.2">
      <c r="A20">
        <f t="shared" si="8"/>
        <v>17</v>
      </c>
      <c r="B20" s="2">
        <f t="shared" si="9"/>
        <v>295182.6644400509</v>
      </c>
      <c r="C20" s="2">
        <f t="shared" si="0"/>
        <v>1029.5971335668976</v>
      </c>
      <c r="D20" s="2">
        <f t="shared" si="1"/>
        <v>1474.86</v>
      </c>
      <c r="E20" s="2">
        <f t="shared" si="2"/>
        <v>294737.40157361783</v>
      </c>
      <c r="G20">
        <f t="shared" si="10"/>
        <v>17</v>
      </c>
      <c r="H20" s="2">
        <f t="shared" si="11"/>
        <v>281444.55709353415</v>
      </c>
      <c r="I20" s="2">
        <f t="shared" si="3"/>
        <v>861.22034470621441</v>
      </c>
      <c r="J20" s="2">
        <f t="shared" si="4"/>
        <v>2186.02</v>
      </c>
      <c r="K20" s="2">
        <f t="shared" si="5"/>
        <v>280119.75743824034</v>
      </c>
      <c r="M20">
        <f t="shared" si="12"/>
        <v>17</v>
      </c>
      <c r="N20" s="2">
        <f t="shared" si="13"/>
        <v>293948.45605762489</v>
      </c>
      <c r="O20" s="2">
        <f t="shared" si="6"/>
        <v>1025.2922147289958</v>
      </c>
      <c r="P20" s="2">
        <f>1550</f>
        <v>1550</v>
      </c>
      <c r="Q20" s="2">
        <f t="shared" si="7"/>
        <v>293423.7482723539</v>
      </c>
    </row>
    <row r="21" spans="1:17" x14ac:dyDescent="0.2">
      <c r="A21">
        <f t="shared" si="8"/>
        <v>18</v>
      </c>
      <c r="B21" s="2">
        <f t="shared" si="9"/>
        <v>294737.40157361783</v>
      </c>
      <c r="C21" s="2">
        <f t="shared" si="0"/>
        <v>1028.0440566887789</v>
      </c>
      <c r="D21" s="2">
        <f t="shared" si="1"/>
        <v>1474.86</v>
      </c>
      <c r="E21" s="2">
        <f t="shared" si="2"/>
        <v>294290.58563030662</v>
      </c>
      <c r="G21">
        <f t="shared" si="10"/>
        <v>18</v>
      </c>
      <c r="H21" s="2">
        <f t="shared" si="11"/>
        <v>280119.75743824034</v>
      </c>
      <c r="I21" s="2">
        <f t="shared" si="3"/>
        <v>857.16645776101541</v>
      </c>
      <c r="J21" s="2">
        <f t="shared" si="4"/>
        <v>2186.02</v>
      </c>
      <c r="K21" s="2">
        <f t="shared" si="5"/>
        <v>278790.90389600134</v>
      </c>
      <c r="M21">
        <f t="shared" si="12"/>
        <v>18</v>
      </c>
      <c r="N21" s="2">
        <f t="shared" si="13"/>
        <v>293423.7482723539</v>
      </c>
      <c r="O21" s="2">
        <f t="shared" si="6"/>
        <v>1023.4620339739705</v>
      </c>
      <c r="P21" s="2">
        <f>1550</f>
        <v>1550</v>
      </c>
      <c r="Q21" s="2">
        <f t="shared" si="7"/>
        <v>292897.21030632785</v>
      </c>
    </row>
    <row r="22" spans="1:17" x14ac:dyDescent="0.2">
      <c r="A22">
        <f t="shared" si="8"/>
        <v>19</v>
      </c>
      <c r="B22" s="2">
        <f t="shared" si="9"/>
        <v>294290.58563030662</v>
      </c>
      <c r="C22" s="2">
        <f t="shared" si="0"/>
        <v>1026.4855626785095</v>
      </c>
      <c r="D22" s="2">
        <f t="shared" si="1"/>
        <v>1474.86</v>
      </c>
      <c r="E22" s="2">
        <f t="shared" si="2"/>
        <v>293842.21119298512</v>
      </c>
      <c r="G22">
        <f t="shared" si="10"/>
        <v>19</v>
      </c>
      <c r="H22" s="2">
        <f t="shared" si="11"/>
        <v>278790.90389600134</v>
      </c>
      <c r="I22" s="2">
        <f t="shared" si="3"/>
        <v>853.10016592176407</v>
      </c>
      <c r="J22" s="2">
        <f t="shared" si="4"/>
        <v>2186.02</v>
      </c>
      <c r="K22" s="2">
        <f t="shared" si="5"/>
        <v>277457.98406192311</v>
      </c>
      <c r="M22">
        <f t="shared" si="12"/>
        <v>19</v>
      </c>
      <c r="N22" s="2">
        <f t="shared" si="13"/>
        <v>292897.21030632785</v>
      </c>
      <c r="O22" s="2">
        <f t="shared" si="6"/>
        <v>1021.6254695484716</v>
      </c>
      <c r="P22" s="2">
        <f>1550</f>
        <v>1550</v>
      </c>
      <c r="Q22" s="2">
        <f t="shared" si="7"/>
        <v>292368.8357758763</v>
      </c>
    </row>
    <row r="23" spans="1:17" x14ac:dyDescent="0.2">
      <c r="A23">
        <f t="shared" si="8"/>
        <v>20</v>
      </c>
      <c r="B23" s="2">
        <f t="shared" si="9"/>
        <v>293842.21119298512</v>
      </c>
      <c r="C23" s="2">
        <f t="shared" si="0"/>
        <v>1024.9216326411322</v>
      </c>
      <c r="D23" s="2">
        <f t="shared" si="1"/>
        <v>1474.86</v>
      </c>
      <c r="E23" s="2">
        <f t="shared" si="2"/>
        <v>293392.27282562625</v>
      </c>
      <c r="G23">
        <f t="shared" si="10"/>
        <v>20</v>
      </c>
      <c r="H23" s="2">
        <f t="shared" si="11"/>
        <v>277457.98406192311</v>
      </c>
      <c r="I23" s="2">
        <f t="shared" si="3"/>
        <v>849.02143122948462</v>
      </c>
      <c r="J23" s="2">
        <f t="shared" si="4"/>
        <v>2186.02</v>
      </c>
      <c r="K23" s="2">
        <f t="shared" si="5"/>
        <v>276120.98549315258</v>
      </c>
      <c r="M23">
        <f t="shared" si="12"/>
        <v>20</v>
      </c>
      <c r="N23" s="2">
        <f t="shared" si="13"/>
        <v>292368.8357758763</v>
      </c>
      <c r="O23" s="2">
        <f t="shared" si="6"/>
        <v>1019.7824991862566</v>
      </c>
      <c r="P23" s="2">
        <f>1550</f>
        <v>1550</v>
      </c>
      <c r="Q23" s="2">
        <f t="shared" si="7"/>
        <v>291838.61827506253</v>
      </c>
    </row>
    <row r="24" spans="1:17" x14ac:dyDescent="0.2">
      <c r="A24">
        <f t="shared" si="8"/>
        <v>21</v>
      </c>
      <c r="B24" s="2">
        <f t="shared" si="9"/>
        <v>293392.27282562625</v>
      </c>
      <c r="C24" s="2">
        <f t="shared" si="0"/>
        <v>1023.3522476157844</v>
      </c>
      <c r="D24" s="2">
        <f t="shared" si="1"/>
        <v>1474.86</v>
      </c>
      <c r="E24" s="2">
        <f t="shared" si="2"/>
        <v>292940.76507324207</v>
      </c>
      <c r="G24">
        <f t="shared" si="10"/>
        <v>21</v>
      </c>
      <c r="H24" s="2">
        <f t="shared" si="11"/>
        <v>276120.98549315258</v>
      </c>
      <c r="I24" s="2">
        <f t="shared" si="3"/>
        <v>844.93021560904685</v>
      </c>
      <c r="J24" s="2">
        <f t="shared" si="4"/>
        <v>2186.02</v>
      </c>
      <c r="K24" s="2">
        <f t="shared" si="5"/>
        <v>274779.89570876159</v>
      </c>
      <c r="M24">
        <f t="shared" si="12"/>
        <v>21</v>
      </c>
      <c r="N24" s="2">
        <f t="shared" si="13"/>
        <v>291838.61827506253</v>
      </c>
      <c r="O24" s="2">
        <f t="shared" si="6"/>
        <v>1017.9331005434182</v>
      </c>
      <c r="P24" s="2">
        <f>1550</f>
        <v>1550</v>
      </c>
      <c r="Q24" s="2">
        <f t="shared" si="7"/>
        <v>291306.55137560592</v>
      </c>
    </row>
    <row r="25" spans="1:17" x14ac:dyDescent="0.2">
      <c r="A25">
        <f t="shared" si="8"/>
        <v>22</v>
      </c>
      <c r="B25" s="2">
        <f t="shared" si="9"/>
        <v>292940.76507324207</v>
      </c>
      <c r="C25" s="2">
        <f t="shared" si="0"/>
        <v>1021.7773885754684</v>
      </c>
      <c r="D25" s="2">
        <f t="shared" si="1"/>
        <v>1474.86</v>
      </c>
      <c r="E25" s="2">
        <f t="shared" si="2"/>
        <v>292487.68246181757</v>
      </c>
      <c r="G25">
        <f t="shared" si="10"/>
        <v>22</v>
      </c>
      <c r="H25" s="2">
        <f t="shared" si="11"/>
        <v>274779.89570876159</v>
      </c>
      <c r="I25" s="2">
        <f t="shared" si="3"/>
        <v>840.82648086881034</v>
      </c>
      <c r="J25" s="2">
        <f t="shared" si="4"/>
        <v>2186.02</v>
      </c>
      <c r="K25" s="2">
        <f t="shared" si="5"/>
        <v>273434.70218963036</v>
      </c>
      <c r="M25">
        <f t="shared" si="12"/>
        <v>22</v>
      </c>
      <c r="N25" s="2">
        <f t="shared" si="13"/>
        <v>291306.55137560592</v>
      </c>
      <c r="O25" s="2">
        <f t="shared" si="6"/>
        <v>1016.0772511981136</v>
      </c>
      <c r="P25" s="2">
        <f>1550</f>
        <v>1550</v>
      </c>
      <c r="Q25" s="2">
        <f t="shared" si="7"/>
        <v>290772.62862680404</v>
      </c>
    </row>
    <row r="26" spans="1:17" x14ac:dyDescent="0.2">
      <c r="A26">
        <f t="shared" si="8"/>
        <v>23</v>
      </c>
      <c r="B26" s="2">
        <f t="shared" si="9"/>
        <v>292487.68246181757</v>
      </c>
      <c r="C26" s="2">
        <f t="shared" si="0"/>
        <v>1020.1970364268197</v>
      </c>
      <c r="D26" s="2">
        <f t="shared" si="1"/>
        <v>1474.86</v>
      </c>
      <c r="E26" s="2">
        <f t="shared" si="2"/>
        <v>292033.01949824439</v>
      </c>
      <c r="G26">
        <f t="shared" si="10"/>
        <v>23</v>
      </c>
      <c r="H26" s="2">
        <f t="shared" si="11"/>
        <v>273434.70218963036</v>
      </c>
      <c r="I26" s="2">
        <f t="shared" si="3"/>
        <v>836.71018870026887</v>
      </c>
      <c r="J26" s="2">
        <f t="shared" si="4"/>
        <v>2186.02</v>
      </c>
      <c r="K26" s="2">
        <f t="shared" si="5"/>
        <v>272085.39237833064</v>
      </c>
      <c r="M26">
        <f t="shared" si="12"/>
        <v>23</v>
      </c>
      <c r="N26" s="2">
        <f t="shared" si="13"/>
        <v>290772.62862680404</v>
      </c>
      <c r="O26" s="2">
        <f t="shared" si="6"/>
        <v>1014.2149286502926</v>
      </c>
      <c r="P26" s="2">
        <f>1550</f>
        <v>1550</v>
      </c>
      <c r="Q26" s="2">
        <f t="shared" si="7"/>
        <v>290236.84355545434</v>
      </c>
    </row>
    <row r="27" spans="1:17" x14ac:dyDescent="0.2">
      <c r="A27">
        <f t="shared" si="8"/>
        <v>24</v>
      </c>
      <c r="B27" s="2">
        <f t="shared" si="9"/>
        <v>292033.01949824439</v>
      </c>
      <c r="C27" s="2">
        <f t="shared" si="0"/>
        <v>1018.6111720098766</v>
      </c>
      <c r="D27" s="2">
        <f t="shared" si="1"/>
        <v>1474.86</v>
      </c>
      <c r="E27" s="2">
        <f t="shared" si="2"/>
        <v>291576.77067025431</v>
      </c>
      <c r="G27">
        <f t="shared" si="10"/>
        <v>24</v>
      </c>
      <c r="H27" s="2">
        <f t="shared" si="11"/>
        <v>272085.39237833064</v>
      </c>
      <c r="I27" s="2">
        <f t="shared" si="3"/>
        <v>832.58130067769173</v>
      </c>
      <c r="J27" s="2">
        <f t="shared" si="4"/>
        <v>2186.02</v>
      </c>
      <c r="K27" s="2">
        <f t="shared" si="5"/>
        <v>270731.95367900829</v>
      </c>
      <c r="M27">
        <f t="shared" si="12"/>
        <v>24</v>
      </c>
      <c r="N27" s="2">
        <f t="shared" si="13"/>
        <v>290236.84355545434</v>
      </c>
      <c r="O27" s="2">
        <f t="shared" si="6"/>
        <v>1012.3461103214248</v>
      </c>
      <c r="P27" s="2">
        <f>1550</f>
        <v>1550</v>
      </c>
      <c r="Q27" s="2">
        <f t="shared" si="7"/>
        <v>289699.18966577575</v>
      </c>
    </row>
    <row r="28" spans="1:17" x14ac:dyDescent="0.2">
      <c r="A28">
        <f t="shared" si="8"/>
        <v>25</v>
      </c>
      <c r="B28" s="2">
        <f t="shared" si="9"/>
        <v>291576.77067025431</v>
      </c>
      <c r="C28" s="2">
        <f t="shared" si="0"/>
        <v>1017.0197760978471</v>
      </c>
      <c r="D28" s="2">
        <f t="shared" si="1"/>
        <v>1474.86</v>
      </c>
      <c r="E28" s="2">
        <f t="shared" si="2"/>
        <v>291118.93044635217</v>
      </c>
      <c r="G28">
        <f t="shared" si="10"/>
        <v>25</v>
      </c>
      <c r="H28" s="2">
        <f t="shared" si="11"/>
        <v>270731.95367900829</v>
      </c>
      <c r="I28" s="2">
        <f t="shared" si="3"/>
        <v>828.43977825776528</v>
      </c>
      <c r="J28" s="2">
        <f t="shared" si="4"/>
        <v>2186.02</v>
      </c>
      <c r="K28" s="2">
        <f t="shared" si="5"/>
        <v>269374.37345726602</v>
      </c>
      <c r="M28">
        <f t="shared" si="12"/>
        <v>25</v>
      </c>
      <c r="N28" s="2">
        <f t="shared" si="13"/>
        <v>289699.18966577575</v>
      </c>
      <c r="O28" s="2">
        <f t="shared" si="6"/>
        <v>1010.4707735542258</v>
      </c>
      <c r="P28" s="2">
        <f>1550</f>
        <v>1550</v>
      </c>
      <c r="Q28" s="2">
        <f t="shared" si="7"/>
        <v>289159.66043932998</v>
      </c>
    </row>
    <row r="29" spans="1:17" x14ac:dyDescent="0.2">
      <c r="A29">
        <f t="shared" si="8"/>
        <v>26</v>
      </c>
      <c r="B29" s="2">
        <f t="shared" si="9"/>
        <v>291118.93044635217</v>
      </c>
      <c r="C29" s="2">
        <f t="shared" si="0"/>
        <v>1015.4228293968764</v>
      </c>
      <c r="D29" s="2">
        <f t="shared" si="1"/>
        <v>1474.86</v>
      </c>
      <c r="E29" s="2">
        <f t="shared" si="2"/>
        <v>290659.49327574903</v>
      </c>
      <c r="G29">
        <f t="shared" si="10"/>
        <v>26</v>
      </c>
      <c r="H29" s="2">
        <f t="shared" si="11"/>
        <v>269374.37345726602</v>
      </c>
      <c r="I29" s="2">
        <f t="shared" si="3"/>
        <v>824.28558277923401</v>
      </c>
      <c r="J29" s="2">
        <f t="shared" si="4"/>
        <v>2186.02</v>
      </c>
      <c r="K29" s="2">
        <f t="shared" si="5"/>
        <v>268012.63904004521</v>
      </c>
      <c r="M29">
        <f t="shared" si="12"/>
        <v>26</v>
      </c>
      <c r="N29" s="2">
        <f t="shared" si="13"/>
        <v>289159.66043932998</v>
      </c>
      <c r="O29" s="2">
        <f t="shared" si="6"/>
        <v>1008.588895612383</v>
      </c>
      <c r="P29" s="2">
        <f>1550</f>
        <v>1550</v>
      </c>
      <c r="Q29" s="2">
        <f t="shared" si="7"/>
        <v>288618.24933494237</v>
      </c>
    </row>
    <row r="30" spans="1:17" x14ac:dyDescent="0.2">
      <c r="A30">
        <f t="shared" si="8"/>
        <v>27</v>
      </c>
      <c r="B30" s="2">
        <f t="shared" si="9"/>
        <v>290659.49327574903</v>
      </c>
      <c r="C30" s="2">
        <f t="shared" si="0"/>
        <v>1013.8203125458127</v>
      </c>
      <c r="D30" s="2">
        <f t="shared" si="1"/>
        <v>1474.86</v>
      </c>
      <c r="E30" s="2">
        <f t="shared" si="2"/>
        <v>290198.45358829485</v>
      </c>
      <c r="G30">
        <f t="shared" si="10"/>
        <v>27</v>
      </c>
      <c r="H30" s="2">
        <f t="shared" si="11"/>
        <v>268012.63904004521</v>
      </c>
      <c r="I30" s="2">
        <f t="shared" si="3"/>
        <v>820.11867546253825</v>
      </c>
      <c r="J30" s="2">
        <f t="shared" si="4"/>
        <v>2186.02</v>
      </c>
      <c r="K30" s="2">
        <f t="shared" si="5"/>
        <v>266646.73771550774</v>
      </c>
      <c r="M30">
        <f t="shared" si="12"/>
        <v>27</v>
      </c>
      <c r="N30" s="2">
        <f t="shared" si="13"/>
        <v>288618.24933494237</v>
      </c>
      <c r="O30" s="2">
        <f t="shared" si="6"/>
        <v>1006.7004536802791</v>
      </c>
      <c r="P30" s="2">
        <f>1550</f>
        <v>1550</v>
      </c>
      <c r="Q30" s="2">
        <f t="shared" si="7"/>
        <v>288074.94978862267</v>
      </c>
    </row>
    <row r="31" spans="1:17" x14ac:dyDescent="0.2">
      <c r="A31">
        <f t="shared" si="8"/>
        <v>28</v>
      </c>
      <c r="B31" s="2">
        <f t="shared" si="9"/>
        <v>290198.45358829485</v>
      </c>
      <c r="C31" s="2">
        <f t="shared" si="0"/>
        <v>1012.2122061159725</v>
      </c>
      <c r="D31" s="2">
        <f t="shared" si="1"/>
        <v>1474.86</v>
      </c>
      <c r="E31" s="2">
        <f t="shared" si="2"/>
        <v>289735.80579441081</v>
      </c>
      <c r="G31">
        <f t="shared" si="10"/>
        <v>28</v>
      </c>
      <c r="H31" s="2">
        <f t="shared" si="11"/>
        <v>266646.73771550774</v>
      </c>
      <c r="I31" s="2">
        <f t="shared" si="3"/>
        <v>815.93901740945364</v>
      </c>
      <c r="J31" s="2">
        <f t="shared" si="4"/>
        <v>2186.02</v>
      </c>
      <c r="K31" s="2">
        <f t="shared" si="5"/>
        <v>265276.65673291718</v>
      </c>
      <c r="M31">
        <f t="shared" si="12"/>
        <v>28</v>
      </c>
      <c r="N31" s="2">
        <f t="shared" si="13"/>
        <v>288074.94978862267</v>
      </c>
      <c r="O31" s="2">
        <f t="shared" si="6"/>
        <v>1004.805424862716</v>
      </c>
      <c r="P31" s="2">
        <f>1550</f>
        <v>1550</v>
      </c>
      <c r="Q31" s="2">
        <f t="shared" si="7"/>
        <v>287529.75521348539</v>
      </c>
    </row>
    <row r="32" spans="1:17" x14ac:dyDescent="0.2">
      <c r="A32">
        <f t="shared" si="8"/>
        <v>29</v>
      </c>
      <c r="B32" s="2">
        <f t="shared" si="9"/>
        <v>289735.80579441081</v>
      </c>
      <c r="C32" s="2">
        <f t="shared" si="0"/>
        <v>1010.5984906109049</v>
      </c>
      <c r="D32" s="2">
        <f t="shared" si="1"/>
        <v>1474.86</v>
      </c>
      <c r="E32" s="2">
        <f t="shared" si="2"/>
        <v>289271.54428502172</v>
      </c>
      <c r="G32">
        <f t="shared" si="10"/>
        <v>29</v>
      </c>
      <c r="H32" s="2">
        <f t="shared" si="11"/>
        <v>265276.65673291718</v>
      </c>
      <c r="I32" s="2">
        <f t="shared" si="3"/>
        <v>811.74656960272648</v>
      </c>
      <c r="J32" s="2">
        <f t="shared" si="4"/>
        <v>2186.02</v>
      </c>
      <c r="K32" s="2">
        <f t="shared" si="5"/>
        <v>263902.38330251991</v>
      </c>
      <c r="M32">
        <f t="shared" si="12"/>
        <v>29</v>
      </c>
      <c r="N32" s="2">
        <f t="shared" si="13"/>
        <v>287529.75521348539</v>
      </c>
      <c r="O32" s="2">
        <f t="shared" si="6"/>
        <v>1002.9037861846371</v>
      </c>
      <c r="P32" s="2">
        <f>1550</f>
        <v>1550</v>
      </c>
      <c r="Q32" s="2">
        <f t="shared" si="7"/>
        <v>286982.65899967001</v>
      </c>
    </row>
    <row r="33" spans="1:17" x14ac:dyDescent="0.2">
      <c r="A33">
        <f t="shared" si="8"/>
        <v>30</v>
      </c>
      <c r="B33" s="2">
        <f t="shared" si="9"/>
        <v>289271.54428502172</v>
      </c>
      <c r="C33" s="2">
        <f t="shared" si="0"/>
        <v>1008.9791464661558</v>
      </c>
      <c r="D33" s="2">
        <f t="shared" si="1"/>
        <v>1474.86</v>
      </c>
      <c r="E33" s="2">
        <f t="shared" si="2"/>
        <v>288805.66343148792</v>
      </c>
      <c r="G33">
        <f t="shared" si="10"/>
        <v>30</v>
      </c>
      <c r="H33" s="2">
        <f t="shared" si="11"/>
        <v>263902.38330251991</v>
      </c>
      <c r="I33" s="2">
        <f t="shared" si="3"/>
        <v>807.54129290571086</v>
      </c>
      <c r="J33" s="2">
        <f t="shared" si="4"/>
        <v>2186.02</v>
      </c>
      <c r="K33" s="2">
        <f t="shared" si="5"/>
        <v>262523.90459542559</v>
      </c>
      <c r="M33">
        <f t="shared" si="12"/>
        <v>30</v>
      </c>
      <c r="N33" s="2">
        <f t="shared" si="13"/>
        <v>286982.65899967001</v>
      </c>
      <c r="O33" s="2">
        <f t="shared" si="6"/>
        <v>1000.9955145908491</v>
      </c>
      <c r="P33" s="2">
        <f>1550</f>
        <v>1550</v>
      </c>
      <c r="Q33" s="2">
        <f t="shared" si="7"/>
        <v>286433.65451426088</v>
      </c>
    </row>
    <row r="34" spans="1:17" x14ac:dyDescent="0.2">
      <c r="A34">
        <f t="shared" si="8"/>
        <v>31</v>
      </c>
      <c r="B34" s="2">
        <f t="shared" si="9"/>
        <v>288805.66343148792</v>
      </c>
      <c r="C34" s="2">
        <f t="shared" si="0"/>
        <v>1007.3541540490299</v>
      </c>
      <c r="D34" s="2">
        <f t="shared" si="1"/>
        <v>1474.86</v>
      </c>
      <c r="E34" s="2">
        <f t="shared" si="2"/>
        <v>288338.15758553694</v>
      </c>
      <c r="G34">
        <f t="shared" si="10"/>
        <v>31</v>
      </c>
      <c r="H34" s="2">
        <f t="shared" si="11"/>
        <v>262523.90459542559</v>
      </c>
      <c r="I34" s="2">
        <f t="shared" si="3"/>
        <v>803.32314806200225</v>
      </c>
      <c r="J34" s="2">
        <f t="shared" si="4"/>
        <v>2186.02</v>
      </c>
      <c r="K34" s="2">
        <f t="shared" si="5"/>
        <v>261141.20774348758</v>
      </c>
      <c r="M34">
        <f t="shared" si="12"/>
        <v>31</v>
      </c>
      <c r="N34" s="2">
        <f t="shared" si="13"/>
        <v>286433.65451426088</v>
      </c>
      <c r="O34" s="2">
        <f t="shared" si="6"/>
        <v>999.08058694574197</v>
      </c>
      <c r="P34" s="2">
        <f>1550</f>
        <v>1550</v>
      </c>
      <c r="Q34" s="2">
        <f t="shared" si="7"/>
        <v>285882.73510120664</v>
      </c>
    </row>
    <row r="35" spans="1:17" x14ac:dyDescent="0.2">
      <c r="A35">
        <f t="shared" si="8"/>
        <v>32</v>
      </c>
      <c r="B35" s="2">
        <f t="shared" si="9"/>
        <v>288338.15758553694</v>
      </c>
      <c r="C35" s="2">
        <f t="shared" si="0"/>
        <v>1005.7234936583529</v>
      </c>
      <c r="D35" s="2">
        <f t="shared" si="1"/>
        <v>1474.86</v>
      </c>
      <c r="E35" s="2">
        <f t="shared" si="2"/>
        <v>287869.02107919531</v>
      </c>
      <c r="G35">
        <f t="shared" si="10"/>
        <v>32</v>
      </c>
      <c r="H35" s="2">
        <f t="shared" si="11"/>
        <v>261141.20774348758</v>
      </c>
      <c r="I35" s="2">
        <f t="shared" si="3"/>
        <v>799.09209569507198</v>
      </c>
      <c r="J35" s="2">
        <f t="shared" si="4"/>
        <v>2186.02</v>
      </c>
      <c r="K35" s="2">
        <f t="shared" si="5"/>
        <v>259754.27983918265</v>
      </c>
      <c r="M35">
        <f t="shared" si="12"/>
        <v>32</v>
      </c>
      <c r="N35" s="2">
        <f t="shared" si="13"/>
        <v>285882.73510120664</v>
      </c>
      <c r="O35" s="2">
        <f t="shared" si="6"/>
        <v>997.15898003300879</v>
      </c>
      <c r="P35" s="2">
        <f>1550</f>
        <v>1550</v>
      </c>
      <c r="Q35" s="2">
        <f t="shared" si="7"/>
        <v>285329.89408123965</v>
      </c>
    </row>
    <row r="36" spans="1:17" x14ac:dyDescent="0.2">
      <c r="A36">
        <f t="shared" si="8"/>
        <v>33</v>
      </c>
      <c r="B36" s="2">
        <f t="shared" si="9"/>
        <v>287869.02107919531</v>
      </c>
      <c r="C36" s="2">
        <f t="shared" si="0"/>
        <v>1004.0871455242333</v>
      </c>
      <c r="D36" s="2">
        <f t="shared" si="1"/>
        <v>1474.86</v>
      </c>
      <c r="E36" s="2">
        <f t="shared" si="2"/>
        <v>287398.24822471954</v>
      </c>
      <c r="G36">
        <f t="shared" si="10"/>
        <v>33</v>
      </c>
      <c r="H36" s="2">
        <f t="shared" si="11"/>
        <v>259754.27983918265</v>
      </c>
      <c r="I36" s="2">
        <f t="shared" si="3"/>
        <v>794.8480963078988</v>
      </c>
      <c r="J36" s="2">
        <f t="shared" si="4"/>
        <v>2186.02</v>
      </c>
      <c r="K36" s="2">
        <f t="shared" si="5"/>
        <v>258363.10793549055</v>
      </c>
      <c r="M36">
        <f t="shared" si="12"/>
        <v>33</v>
      </c>
      <c r="N36" s="2">
        <f t="shared" si="13"/>
        <v>285329.89408123965</v>
      </c>
      <c r="O36" s="2">
        <f t="shared" si="6"/>
        <v>995.23067055536399</v>
      </c>
      <c r="P36" s="2">
        <f>1550</f>
        <v>1550</v>
      </c>
      <c r="Q36" s="2">
        <f t="shared" si="7"/>
        <v>284775.12475179503</v>
      </c>
    </row>
    <row r="37" spans="1:17" x14ac:dyDescent="0.2">
      <c r="A37">
        <f t="shared" si="8"/>
        <v>34</v>
      </c>
      <c r="B37" s="2">
        <f t="shared" si="9"/>
        <v>287398.24822471954</v>
      </c>
      <c r="C37" s="2">
        <f t="shared" si="0"/>
        <v>1002.4450898078219</v>
      </c>
      <c r="D37" s="2">
        <f t="shared" si="1"/>
        <v>1474.86</v>
      </c>
      <c r="E37" s="2">
        <f t="shared" si="2"/>
        <v>286925.83331452741</v>
      </c>
      <c r="G37">
        <f t="shared" si="10"/>
        <v>34</v>
      </c>
      <c r="H37" s="2">
        <f t="shared" si="11"/>
        <v>258363.10793549055</v>
      </c>
      <c r="I37" s="2">
        <f t="shared" si="3"/>
        <v>790.59111028260099</v>
      </c>
      <c r="J37" s="2">
        <f t="shared" si="4"/>
        <v>2186.02</v>
      </c>
      <c r="K37" s="2">
        <f t="shared" si="5"/>
        <v>256967.67904577317</v>
      </c>
      <c r="M37">
        <f t="shared" si="12"/>
        <v>34</v>
      </c>
      <c r="N37" s="2">
        <f t="shared" si="13"/>
        <v>284775.12475179503</v>
      </c>
      <c r="O37" s="2">
        <f t="shared" si="6"/>
        <v>993.29563513426115</v>
      </c>
      <c r="P37" s="2">
        <f>1550</f>
        <v>1550</v>
      </c>
      <c r="Q37" s="2">
        <f t="shared" si="7"/>
        <v>284218.4203869293</v>
      </c>
    </row>
    <row r="38" spans="1:17" x14ac:dyDescent="0.2">
      <c r="A38">
        <f t="shared" si="8"/>
        <v>35</v>
      </c>
      <c r="B38" s="2">
        <f t="shared" si="9"/>
        <v>286925.83331452741</v>
      </c>
      <c r="C38" s="2">
        <f t="shared" si="0"/>
        <v>1000.7973066010717</v>
      </c>
      <c r="D38" s="2">
        <f t="shared" si="1"/>
        <v>1474.86</v>
      </c>
      <c r="E38" s="2">
        <f t="shared" si="2"/>
        <v>286451.7706211285</v>
      </c>
      <c r="G38">
        <f t="shared" si="10"/>
        <v>35</v>
      </c>
      <c r="H38" s="2">
        <f t="shared" si="11"/>
        <v>256967.67904577317</v>
      </c>
      <c r="I38" s="2">
        <f t="shared" si="3"/>
        <v>786.32109788006585</v>
      </c>
      <c r="J38" s="2">
        <f t="shared" si="4"/>
        <v>2186.02</v>
      </c>
      <c r="K38" s="2">
        <f t="shared" si="5"/>
        <v>255567.98014365326</v>
      </c>
      <c r="M38">
        <f t="shared" si="12"/>
        <v>35</v>
      </c>
      <c r="N38" s="2">
        <f t="shared" si="13"/>
        <v>284218.4203869293</v>
      </c>
      <c r="O38" s="2">
        <f t="shared" si="6"/>
        <v>991.35385030960947</v>
      </c>
      <c r="P38" s="2">
        <f>1550</f>
        <v>1550</v>
      </c>
      <c r="Q38" s="2">
        <f t="shared" si="7"/>
        <v>283659.77423723892</v>
      </c>
    </row>
    <row r="39" spans="1:17" x14ac:dyDescent="0.2">
      <c r="A39">
        <f t="shared" si="8"/>
        <v>36</v>
      </c>
      <c r="B39" s="2">
        <f t="shared" si="9"/>
        <v>286451.7706211285</v>
      </c>
      <c r="C39" s="2">
        <f t="shared" si="0"/>
        <v>999.14377592649623</v>
      </c>
      <c r="D39" s="2">
        <f t="shared" si="1"/>
        <v>1474.86</v>
      </c>
      <c r="E39" s="2">
        <f t="shared" si="2"/>
        <v>285976.05439705501</v>
      </c>
      <c r="G39">
        <f t="shared" si="10"/>
        <v>36</v>
      </c>
      <c r="H39" s="2">
        <f t="shared" si="11"/>
        <v>255567.98014365326</v>
      </c>
      <c r="I39" s="2">
        <f t="shared" si="3"/>
        <v>782.03801923957894</v>
      </c>
      <c r="J39" s="2">
        <f t="shared" si="4"/>
        <v>2186.02</v>
      </c>
      <c r="K39" s="2">
        <f t="shared" si="5"/>
        <v>254163.99816289285</v>
      </c>
      <c r="M39">
        <f t="shared" si="12"/>
        <v>36</v>
      </c>
      <c r="N39" s="2">
        <f t="shared" si="13"/>
        <v>283659.77423723892</v>
      </c>
      <c r="O39" s="2">
        <f t="shared" si="6"/>
        <v>989.40529253948944</v>
      </c>
      <c r="P39" s="2">
        <f>1550</f>
        <v>1550</v>
      </c>
      <c r="Q39" s="2">
        <f t="shared" si="7"/>
        <v>283099.17952977843</v>
      </c>
    </row>
    <row r="40" spans="1:17" x14ac:dyDescent="0.2">
      <c r="A40">
        <f t="shared" si="8"/>
        <v>37</v>
      </c>
      <c r="B40" s="2">
        <f t="shared" si="9"/>
        <v>285976.05439705501</v>
      </c>
      <c r="C40" s="2">
        <f t="shared" si="0"/>
        <v>997.48447773692794</v>
      </c>
      <c r="D40" s="2">
        <f t="shared" si="1"/>
        <v>1474.86</v>
      </c>
      <c r="E40" s="2">
        <f t="shared" si="2"/>
        <v>285498.67887479195</v>
      </c>
      <c r="G40">
        <f t="shared" si="10"/>
        <v>37</v>
      </c>
      <c r="H40" s="2">
        <f t="shared" si="11"/>
        <v>254163.99816289285</v>
      </c>
      <c r="I40" s="2">
        <f t="shared" si="3"/>
        <v>777.74183437845204</v>
      </c>
      <c r="J40" s="2">
        <f t="shared" si="4"/>
        <v>2186.02</v>
      </c>
      <c r="K40" s="2">
        <f t="shared" si="5"/>
        <v>252755.71999727131</v>
      </c>
      <c r="M40">
        <f t="shared" si="12"/>
        <v>37</v>
      </c>
      <c r="N40" s="2">
        <f t="shared" si="13"/>
        <v>283099.17952977843</v>
      </c>
      <c r="O40" s="2">
        <f t="shared" si="6"/>
        <v>987.44993819986723</v>
      </c>
      <c r="P40" s="2">
        <f>1550</f>
        <v>1550</v>
      </c>
      <c r="Q40" s="2">
        <f t="shared" si="7"/>
        <v>282536.62946797832</v>
      </c>
    </row>
    <row r="41" spans="1:17" x14ac:dyDescent="0.2">
      <c r="A41">
        <f t="shared" si="8"/>
        <v>38</v>
      </c>
      <c r="B41" s="2">
        <f t="shared" si="9"/>
        <v>285498.67887479195</v>
      </c>
      <c r="C41" s="2">
        <f t="shared" si="0"/>
        <v>995.81939191527442</v>
      </c>
      <c r="D41" s="2">
        <f t="shared" si="1"/>
        <v>1474.86</v>
      </c>
      <c r="E41" s="2">
        <f t="shared" si="2"/>
        <v>285019.63826670725</v>
      </c>
      <c r="G41">
        <f t="shared" si="10"/>
        <v>38</v>
      </c>
      <c r="H41" s="2">
        <f t="shared" si="11"/>
        <v>252755.71999727131</v>
      </c>
      <c r="I41" s="2">
        <f t="shared" si="3"/>
        <v>773.4325031916502</v>
      </c>
      <c r="J41" s="2">
        <f t="shared" si="4"/>
        <v>2186.02</v>
      </c>
      <c r="K41" s="2">
        <f t="shared" si="5"/>
        <v>251343.13250046296</v>
      </c>
      <c r="M41">
        <f t="shared" si="12"/>
        <v>38</v>
      </c>
      <c r="N41" s="2">
        <f t="shared" si="13"/>
        <v>282536.62946797832</v>
      </c>
      <c r="O41" s="2">
        <f t="shared" si="6"/>
        <v>985.48776358430848</v>
      </c>
      <c r="P41" s="2">
        <f>1550</f>
        <v>1550</v>
      </c>
      <c r="Q41" s="2">
        <f t="shared" si="7"/>
        <v>281972.11723156262</v>
      </c>
    </row>
    <row r="42" spans="1:17" x14ac:dyDescent="0.2">
      <c r="A42">
        <f t="shared" si="8"/>
        <v>39</v>
      </c>
      <c r="B42" s="2">
        <f t="shared" si="9"/>
        <v>285019.63826670725</v>
      </c>
      <c r="C42" s="2">
        <f t="shared" si="0"/>
        <v>994.14849827427497</v>
      </c>
      <c r="D42" s="2">
        <f t="shared" si="1"/>
        <v>1474.86</v>
      </c>
      <c r="E42" s="2">
        <f t="shared" si="2"/>
        <v>284538.92676498153</v>
      </c>
      <c r="G42">
        <f t="shared" si="10"/>
        <v>39</v>
      </c>
      <c r="H42" s="2">
        <f t="shared" si="11"/>
        <v>251343.13250046296</v>
      </c>
      <c r="I42" s="2">
        <f t="shared" si="3"/>
        <v>769.10998545141661</v>
      </c>
      <c r="J42" s="2">
        <f t="shared" si="4"/>
        <v>2186.02</v>
      </c>
      <c r="K42" s="2">
        <f t="shared" si="5"/>
        <v>249926.22248591439</v>
      </c>
      <c r="M42">
        <f t="shared" si="12"/>
        <v>39</v>
      </c>
      <c r="N42" s="2">
        <f t="shared" si="13"/>
        <v>281972.11723156262</v>
      </c>
      <c r="O42" s="2">
        <f t="shared" si="6"/>
        <v>983.5187449036905</v>
      </c>
      <c r="P42" s="2">
        <f>1550</f>
        <v>1550</v>
      </c>
      <c r="Q42" s="2">
        <f t="shared" si="7"/>
        <v>281405.63597646629</v>
      </c>
    </row>
    <row r="43" spans="1:17" x14ac:dyDescent="0.2">
      <c r="A43">
        <f t="shared" si="8"/>
        <v>40</v>
      </c>
      <c r="B43" s="2">
        <f t="shared" si="9"/>
        <v>284538.92676498153</v>
      </c>
      <c r="C43" s="2">
        <f t="shared" si="0"/>
        <v>992.47177655625569</v>
      </c>
      <c r="D43" s="2">
        <f t="shared" si="1"/>
        <v>1474.86</v>
      </c>
      <c r="E43" s="2">
        <f t="shared" si="2"/>
        <v>284056.53854153783</v>
      </c>
      <c r="G43">
        <f t="shared" si="10"/>
        <v>40</v>
      </c>
      <c r="H43" s="2">
        <f t="shared" si="11"/>
        <v>249926.22248591439</v>
      </c>
      <c r="I43" s="2">
        <f t="shared" si="3"/>
        <v>764.77424080689798</v>
      </c>
      <c r="J43" s="2">
        <f t="shared" si="4"/>
        <v>2186.02</v>
      </c>
      <c r="K43" s="2">
        <f t="shared" si="5"/>
        <v>248504.9767267213</v>
      </c>
      <c r="M43">
        <f t="shared" si="12"/>
        <v>40</v>
      </c>
      <c r="N43" s="2">
        <f t="shared" si="13"/>
        <v>281405.63597646629</v>
      </c>
      <c r="O43" s="2">
        <f t="shared" si="6"/>
        <v>981.54285828591446</v>
      </c>
      <c r="P43" s="2">
        <f>1550</f>
        <v>1550</v>
      </c>
      <c r="Q43" s="2">
        <f t="shared" si="7"/>
        <v>280837.17883475218</v>
      </c>
    </row>
    <row r="44" spans="1:17" x14ac:dyDescent="0.2">
      <c r="A44">
        <f t="shared" si="8"/>
        <v>41</v>
      </c>
      <c r="B44" s="2">
        <f t="shared" si="9"/>
        <v>284056.53854153783</v>
      </c>
      <c r="C44" s="2">
        <f t="shared" si="0"/>
        <v>990.78920643288404</v>
      </c>
      <c r="D44" s="2">
        <f t="shared" si="1"/>
        <v>1474.86</v>
      </c>
      <c r="E44" s="2">
        <f t="shared" si="2"/>
        <v>283572.46774797072</v>
      </c>
      <c r="G44">
        <f t="shared" si="10"/>
        <v>41</v>
      </c>
      <c r="H44" s="2">
        <f t="shared" si="11"/>
        <v>248504.9767267213</v>
      </c>
      <c r="I44" s="2">
        <f t="shared" si="3"/>
        <v>760.42522878376712</v>
      </c>
      <c r="J44" s="2">
        <f t="shared" si="4"/>
        <v>2186.02</v>
      </c>
      <c r="K44" s="2">
        <f t="shared" si="5"/>
        <v>247079.38195550509</v>
      </c>
      <c r="M44">
        <f t="shared" si="12"/>
        <v>41</v>
      </c>
      <c r="N44" s="2">
        <f t="shared" si="13"/>
        <v>280837.17883475218</v>
      </c>
      <c r="O44" s="2">
        <f t="shared" si="6"/>
        <v>979.56007977561569</v>
      </c>
      <c r="P44" s="2">
        <f>1550</f>
        <v>1550</v>
      </c>
      <c r="Q44" s="2">
        <f t="shared" si="7"/>
        <v>280266.73891452781</v>
      </c>
    </row>
    <row r="45" spans="1:17" x14ac:dyDescent="0.2">
      <c r="A45">
        <f t="shared" si="8"/>
        <v>42</v>
      </c>
      <c r="B45" s="2">
        <f t="shared" si="9"/>
        <v>283572.46774797072</v>
      </c>
      <c r="C45" s="2">
        <f t="shared" si="0"/>
        <v>989.10076750492192</v>
      </c>
      <c r="D45" s="2">
        <f t="shared" si="1"/>
        <v>1474.86</v>
      </c>
      <c r="E45" s="2">
        <f t="shared" si="2"/>
        <v>283086.70851547568</v>
      </c>
      <c r="G45">
        <f t="shared" si="10"/>
        <v>42</v>
      </c>
      <c r="H45" s="2">
        <f t="shared" si="11"/>
        <v>247079.38195550509</v>
      </c>
      <c r="I45" s="2">
        <f t="shared" si="3"/>
        <v>756.0629087838455</v>
      </c>
      <c r="J45" s="2">
        <f t="shared" si="4"/>
        <v>2186.02</v>
      </c>
      <c r="K45" s="2">
        <f t="shared" si="5"/>
        <v>245649.42486428894</v>
      </c>
      <c r="M45">
        <f t="shared" si="12"/>
        <v>42</v>
      </c>
      <c r="N45" s="2">
        <f t="shared" si="13"/>
        <v>280266.73891452781</v>
      </c>
      <c r="O45" s="2">
        <f t="shared" si="6"/>
        <v>977.57038533387311</v>
      </c>
      <c r="P45" s="2">
        <f>1550</f>
        <v>1550</v>
      </c>
      <c r="Q45" s="2">
        <f t="shared" si="7"/>
        <v>279694.30929986166</v>
      </c>
    </row>
    <row r="46" spans="1:17" x14ac:dyDescent="0.2">
      <c r="A46">
        <f t="shared" si="8"/>
        <v>43</v>
      </c>
      <c r="B46" s="2">
        <f t="shared" si="9"/>
        <v>283086.70851547568</v>
      </c>
      <c r="C46" s="2">
        <f t="shared" si="0"/>
        <v>987.40643930197928</v>
      </c>
      <c r="D46" s="2">
        <f t="shared" si="1"/>
        <v>1474.86</v>
      </c>
      <c r="E46" s="2">
        <f t="shared" si="2"/>
        <v>282599.25495477766</v>
      </c>
      <c r="G46">
        <f t="shared" si="10"/>
        <v>43</v>
      </c>
      <c r="H46" s="2">
        <f t="shared" si="11"/>
        <v>245649.42486428894</v>
      </c>
      <c r="I46" s="2">
        <f t="shared" si="3"/>
        <v>751.68724008472407</v>
      </c>
      <c r="J46" s="2">
        <f t="shared" si="4"/>
        <v>2186.02</v>
      </c>
      <c r="K46" s="2">
        <f t="shared" si="5"/>
        <v>244215.09210437367</v>
      </c>
      <c r="M46">
        <f t="shared" si="12"/>
        <v>43</v>
      </c>
      <c r="N46" s="2">
        <f t="shared" si="13"/>
        <v>279694.30929986166</v>
      </c>
      <c r="O46" s="2">
        <f t="shared" si="6"/>
        <v>975.57375083791749</v>
      </c>
      <c r="P46" s="2">
        <f>1550</f>
        <v>1550</v>
      </c>
      <c r="Q46" s="2">
        <f t="shared" si="7"/>
        <v>279119.8830506996</v>
      </c>
    </row>
    <row r="47" spans="1:17" x14ac:dyDescent="0.2">
      <c r="A47">
        <f t="shared" si="8"/>
        <v>44</v>
      </c>
      <c r="B47" s="2">
        <f t="shared" si="9"/>
        <v>282599.25495477766</v>
      </c>
      <c r="C47" s="2">
        <f t="shared" si="0"/>
        <v>985.70620128226449</v>
      </c>
      <c r="D47" s="2">
        <f t="shared" si="1"/>
        <v>1474.86</v>
      </c>
      <c r="E47" s="2">
        <f t="shared" si="2"/>
        <v>282110.10115605994</v>
      </c>
      <c r="G47">
        <f t="shared" si="10"/>
        <v>44</v>
      </c>
      <c r="H47" s="2">
        <f t="shared" si="11"/>
        <v>244215.09210437367</v>
      </c>
      <c r="I47" s="2">
        <f t="shared" si="3"/>
        <v>747.29818183938335</v>
      </c>
      <c r="J47" s="2">
        <f t="shared" si="4"/>
        <v>2186.02</v>
      </c>
      <c r="K47" s="2">
        <f t="shared" si="5"/>
        <v>242776.37028621306</v>
      </c>
      <c r="M47">
        <f t="shared" si="12"/>
        <v>44</v>
      </c>
      <c r="N47" s="2">
        <f t="shared" si="13"/>
        <v>279119.8830506996</v>
      </c>
      <c r="O47" s="2">
        <f t="shared" si="6"/>
        <v>973.57015208084022</v>
      </c>
      <c r="P47" s="2">
        <f>1550</f>
        <v>1550</v>
      </c>
      <c r="Q47" s="2">
        <f t="shared" si="7"/>
        <v>278543.45320278045</v>
      </c>
    </row>
    <row r="48" spans="1:17" x14ac:dyDescent="0.2">
      <c r="A48">
        <f t="shared" si="8"/>
        <v>45</v>
      </c>
      <c r="B48" s="2">
        <f t="shared" si="9"/>
        <v>282110.10115605994</v>
      </c>
      <c r="C48" s="2">
        <f t="shared" si="0"/>
        <v>984.00003283233718</v>
      </c>
      <c r="D48" s="2">
        <f t="shared" si="1"/>
        <v>1474.86</v>
      </c>
      <c r="E48" s="2">
        <f t="shared" si="2"/>
        <v>281619.24118889228</v>
      </c>
      <c r="G48">
        <f t="shared" si="10"/>
        <v>45</v>
      </c>
      <c r="H48" s="2">
        <f t="shared" si="11"/>
        <v>242776.37028621306</v>
      </c>
      <c r="I48" s="2">
        <f t="shared" si="3"/>
        <v>742.89569307581189</v>
      </c>
      <c r="J48" s="2">
        <f t="shared" si="4"/>
        <v>2186.02</v>
      </c>
      <c r="K48" s="2">
        <f t="shared" si="5"/>
        <v>241333.24597928888</v>
      </c>
      <c r="M48">
        <f t="shared" si="12"/>
        <v>45</v>
      </c>
      <c r="N48" s="2">
        <f t="shared" si="13"/>
        <v>278543.45320278045</v>
      </c>
      <c r="O48" s="2">
        <f t="shared" si="6"/>
        <v>971.55956477129826</v>
      </c>
      <c r="P48" s="2">
        <f>1550</f>
        <v>1550</v>
      </c>
      <c r="Q48" s="2">
        <f t="shared" si="7"/>
        <v>277965.01276755176</v>
      </c>
    </row>
    <row r="49" spans="1:17" x14ac:dyDescent="0.2">
      <c r="A49">
        <f t="shared" si="8"/>
        <v>46</v>
      </c>
      <c r="B49" s="2">
        <f t="shared" si="9"/>
        <v>281619.24118889228</v>
      </c>
      <c r="C49" s="2">
        <f t="shared" si="0"/>
        <v>982.28791326685632</v>
      </c>
      <c r="D49" s="2">
        <f t="shared" si="1"/>
        <v>1474.86</v>
      </c>
      <c r="E49" s="2">
        <f t="shared" si="2"/>
        <v>281126.66910215915</v>
      </c>
      <c r="G49">
        <f t="shared" si="10"/>
        <v>46</v>
      </c>
      <c r="H49" s="2">
        <f t="shared" si="11"/>
        <v>241333.24597928888</v>
      </c>
      <c r="I49" s="2">
        <f t="shared" si="3"/>
        <v>738.47973269662396</v>
      </c>
      <c r="J49" s="2">
        <f t="shared" si="4"/>
        <v>2186.02</v>
      </c>
      <c r="K49" s="2">
        <f t="shared" si="5"/>
        <v>239885.70571198553</v>
      </c>
      <c r="M49">
        <f t="shared" si="12"/>
        <v>46</v>
      </c>
      <c r="N49" s="2">
        <f t="shared" si="13"/>
        <v>277965.01276755176</v>
      </c>
      <c r="O49" s="2">
        <f t="shared" si="6"/>
        <v>969.54196453322061</v>
      </c>
      <c r="P49" s="2">
        <f>1550</f>
        <v>1550</v>
      </c>
      <c r="Q49" s="2">
        <f t="shared" si="7"/>
        <v>277384.55473208497</v>
      </c>
    </row>
    <row r="50" spans="1:17" x14ac:dyDescent="0.2">
      <c r="A50">
        <f t="shared" si="8"/>
        <v>47</v>
      </c>
      <c r="B50" s="2">
        <f t="shared" si="9"/>
        <v>281126.66910215915</v>
      </c>
      <c r="C50" s="2">
        <f t="shared" si="0"/>
        <v>980.56982182833121</v>
      </c>
      <c r="D50" s="2">
        <f t="shared" si="1"/>
        <v>1474.86</v>
      </c>
      <c r="E50" s="2">
        <f t="shared" si="2"/>
        <v>280632.3789239875</v>
      </c>
      <c r="G50">
        <f t="shared" si="10"/>
        <v>47</v>
      </c>
      <c r="H50" s="2">
        <f t="shared" si="11"/>
        <v>239885.70571198553</v>
      </c>
      <c r="I50" s="2">
        <f t="shared" si="3"/>
        <v>734.05025947867568</v>
      </c>
      <c r="J50" s="2">
        <f t="shared" si="4"/>
        <v>2186.02</v>
      </c>
      <c r="K50" s="2">
        <f t="shared" si="5"/>
        <v>238433.73597146422</v>
      </c>
      <c r="M50">
        <f t="shared" si="12"/>
        <v>47</v>
      </c>
      <c r="N50" s="2">
        <f t="shared" si="13"/>
        <v>277384.55473208497</v>
      </c>
      <c r="O50" s="2">
        <f t="shared" si="6"/>
        <v>967.51732690551239</v>
      </c>
      <c r="P50" s="2">
        <f>1550</f>
        <v>1550</v>
      </c>
      <c r="Q50" s="2">
        <f t="shared" si="7"/>
        <v>276802.07205899048</v>
      </c>
    </row>
    <row r="51" spans="1:17" x14ac:dyDescent="0.2">
      <c r="A51">
        <f t="shared" si="8"/>
        <v>48</v>
      </c>
      <c r="B51" s="2">
        <f t="shared" si="9"/>
        <v>280632.3789239875</v>
      </c>
      <c r="C51" s="2">
        <f t="shared" si="0"/>
        <v>978.84573768686846</v>
      </c>
      <c r="D51" s="2">
        <f t="shared" si="1"/>
        <v>1474.86</v>
      </c>
      <c r="E51" s="2">
        <f t="shared" si="2"/>
        <v>280136.36466167436</v>
      </c>
      <c r="G51">
        <f t="shared" si="10"/>
        <v>48</v>
      </c>
      <c r="H51" s="2">
        <f t="shared" si="11"/>
        <v>238433.73597146422</v>
      </c>
      <c r="I51" s="2">
        <f t="shared" si="3"/>
        <v>729.60723207268052</v>
      </c>
      <c r="J51" s="2">
        <f t="shared" si="4"/>
        <v>2186.02</v>
      </c>
      <c r="K51" s="2">
        <f t="shared" si="5"/>
        <v>236977.32320353691</v>
      </c>
      <c r="M51">
        <f t="shared" si="12"/>
        <v>48</v>
      </c>
      <c r="N51" s="2">
        <f t="shared" si="13"/>
        <v>276802.07205899048</v>
      </c>
      <c r="O51" s="2">
        <f t="shared" si="6"/>
        <v>965.48562734175891</v>
      </c>
      <c r="P51" s="2">
        <f>1550</f>
        <v>1550</v>
      </c>
      <c r="Q51" s="2">
        <f t="shared" si="7"/>
        <v>276217.55768633226</v>
      </c>
    </row>
    <row r="52" spans="1:17" x14ac:dyDescent="0.2">
      <c r="A52">
        <f t="shared" si="8"/>
        <v>49</v>
      </c>
      <c r="B52" s="2">
        <f t="shared" si="9"/>
        <v>280136.36466167436</v>
      </c>
      <c r="C52" s="2">
        <f t="shared" si="0"/>
        <v>977.11563993992024</v>
      </c>
      <c r="D52" s="2">
        <f t="shared" si="1"/>
        <v>1474.86</v>
      </c>
      <c r="E52" s="2">
        <f t="shared" si="2"/>
        <v>279638.62030161428</v>
      </c>
      <c r="G52">
        <f t="shared" si="10"/>
        <v>49</v>
      </c>
      <c r="H52" s="2">
        <f t="shared" si="11"/>
        <v>236977.32320353691</v>
      </c>
      <c r="I52" s="2">
        <f t="shared" si="3"/>
        <v>725.15060900282288</v>
      </c>
      <c r="J52" s="2">
        <f t="shared" si="4"/>
        <v>2186.02</v>
      </c>
      <c r="K52" s="2">
        <f t="shared" si="5"/>
        <v>235516.45381253975</v>
      </c>
      <c r="M52">
        <f t="shared" si="12"/>
        <v>49</v>
      </c>
      <c r="N52" s="2">
        <f t="shared" si="13"/>
        <v>276217.55768633226</v>
      </c>
      <c r="O52" s="2">
        <f t="shared" si="6"/>
        <v>963.44684120992702</v>
      </c>
      <c r="P52" s="2">
        <f>1550</f>
        <v>1550</v>
      </c>
      <c r="Q52" s="2">
        <f t="shared" si="7"/>
        <v>275631.00452754222</v>
      </c>
    </row>
    <row r="53" spans="1:17" x14ac:dyDescent="0.2">
      <c r="A53">
        <f t="shared" si="8"/>
        <v>50</v>
      </c>
      <c r="B53" s="2">
        <f t="shared" si="9"/>
        <v>279638.62030161428</v>
      </c>
      <c r="C53" s="2">
        <f t="shared" si="0"/>
        <v>975.37950761203069</v>
      </c>
      <c r="D53" s="2">
        <f t="shared" si="1"/>
        <v>1474.86</v>
      </c>
      <c r="E53" s="2">
        <f t="shared" si="2"/>
        <v>279139.13980922633</v>
      </c>
      <c r="G53">
        <f t="shared" si="10"/>
        <v>50</v>
      </c>
      <c r="H53" s="2">
        <f t="shared" si="11"/>
        <v>235516.45381253975</v>
      </c>
      <c r="I53" s="2">
        <f t="shared" si="3"/>
        <v>720.68034866637163</v>
      </c>
      <c r="J53" s="2">
        <f t="shared" si="4"/>
        <v>2186.02</v>
      </c>
      <c r="K53" s="2">
        <f t="shared" si="5"/>
        <v>234051.11416120615</v>
      </c>
      <c r="M53">
        <f t="shared" si="12"/>
        <v>50</v>
      </c>
      <c r="N53" s="2">
        <f t="shared" si="13"/>
        <v>275631.00452754222</v>
      </c>
      <c r="O53" s="2">
        <f t="shared" si="6"/>
        <v>961.40094379206732</v>
      </c>
      <c r="P53" s="2">
        <f>1550</f>
        <v>1550</v>
      </c>
      <c r="Q53" s="2">
        <f t="shared" si="7"/>
        <v>275042.40547133429</v>
      </c>
    </row>
    <row r="54" spans="1:17" x14ac:dyDescent="0.2">
      <c r="A54">
        <f t="shared" si="8"/>
        <v>51</v>
      </c>
      <c r="B54" s="2">
        <f t="shared" si="9"/>
        <v>279139.13980922633</v>
      </c>
      <c r="C54" s="2">
        <f t="shared" si="0"/>
        <v>973.63731965458146</v>
      </c>
      <c r="D54" s="2">
        <f t="shared" si="1"/>
        <v>1474.86</v>
      </c>
      <c r="E54" s="2">
        <f t="shared" si="2"/>
        <v>278637.91712888092</v>
      </c>
      <c r="G54">
        <f t="shared" si="10"/>
        <v>51</v>
      </c>
      <c r="H54" s="2">
        <f t="shared" si="11"/>
        <v>234051.11416120615</v>
      </c>
      <c r="I54" s="2">
        <f t="shared" si="3"/>
        <v>716.19640933329072</v>
      </c>
      <c r="J54" s="2">
        <f t="shared" si="4"/>
        <v>2186.02</v>
      </c>
      <c r="K54" s="2">
        <f t="shared" si="5"/>
        <v>232581.29057053945</v>
      </c>
      <c r="M54">
        <f t="shared" si="12"/>
        <v>51</v>
      </c>
      <c r="N54" s="2">
        <f t="shared" si="13"/>
        <v>275042.40547133429</v>
      </c>
      <c r="O54" s="2">
        <f t="shared" si="6"/>
        <v>959.34791028401412</v>
      </c>
      <c r="P54" s="2">
        <f>1550</f>
        <v>1550</v>
      </c>
      <c r="Q54" s="2">
        <f t="shared" si="7"/>
        <v>274451.7533816183</v>
      </c>
    </row>
    <row r="55" spans="1:17" x14ac:dyDescent="0.2">
      <c r="A55">
        <f t="shared" si="8"/>
        <v>52</v>
      </c>
      <c r="B55" s="2">
        <f t="shared" si="9"/>
        <v>278637.91712888092</v>
      </c>
      <c r="C55" s="2">
        <f t="shared" si="0"/>
        <v>971.88905494553671</v>
      </c>
      <c r="D55" s="2">
        <f t="shared" si="1"/>
        <v>1474.86</v>
      </c>
      <c r="E55" s="2">
        <f t="shared" si="2"/>
        <v>278134.94618382648</v>
      </c>
      <c r="G55">
        <f t="shared" si="10"/>
        <v>52</v>
      </c>
      <c r="H55" s="2">
        <f t="shared" si="11"/>
        <v>232581.29057053945</v>
      </c>
      <c r="I55" s="2">
        <f t="shared" si="3"/>
        <v>711.69874914585068</v>
      </c>
      <c r="J55" s="2">
        <f t="shared" si="4"/>
        <v>2186.02</v>
      </c>
      <c r="K55" s="2">
        <f t="shared" si="5"/>
        <v>231106.9693196853</v>
      </c>
      <c r="M55">
        <f t="shared" si="12"/>
        <v>52</v>
      </c>
      <c r="N55" s="2">
        <f t="shared" si="13"/>
        <v>274451.7533816183</v>
      </c>
      <c r="O55" s="2">
        <f t="shared" si="6"/>
        <v>957.28771579508464</v>
      </c>
      <c r="P55" s="2">
        <f>1550</f>
        <v>1550</v>
      </c>
      <c r="Q55" s="2">
        <f t="shared" si="7"/>
        <v>273859.0410974134</v>
      </c>
    </row>
    <row r="56" spans="1:17" x14ac:dyDescent="0.2">
      <c r="A56">
        <f t="shared" si="8"/>
        <v>53</v>
      </c>
      <c r="B56" s="2">
        <f t="shared" si="9"/>
        <v>278134.94618382648</v>
      </c>
      <c r="C56" s="2">
        <f t="shared" si="0"/>
        <v>970.13469228918689</v>
      </c>
      <c r="D56" s="2">
        <f t="shared" si="1"/>
        <v>1474.86</v>
      </c>
      <c r="E56" s="2">
        <f t="shared" si="2"/>
        <v>277630.22087611567</v>
      </c>
      <c r="G56">
        <f t="shared" si="10"/>
        <v>53</v>
      </c>
      <c r="H56" s="2">
        <f t="shared" si="11"/>
        <v>231106.9693196853</v>
      </c>
      <c r="I56" s="2">
        <f t="shared" si="3"/>
        <v>707.18732611823702</v>
      </c>
      <c r="J56" s="2">
        <f t="shared" si="4"/>
        <v>2186.02</v>
      </c>
      <c r="K56" s="2">
        <f t="shared" si="5"/>
        <v>229628.13664580355</v>
      </c>
      <c r="M56">
        <f t="shared" si="12"/>
        <v>53</v>
      </c>
      <c r="N56" s="2">
        <f t="shared" si="13"/>
        <v>273859.0410974134</v>
      </c>
      <c r="O56" s="2">
        <f t="shared" si="6"/>
        <v>955.22033534777802</v>
      </c>
      <c r="P56" s="2">
        <f>1550</f>
        <v>1550</v>
      </c>
      <c r="Q56" s="2">
        <f t="shared" si="7"/>
        <v>273264.26143276115</v>
      </c>
    </row>
    <row r="57" spans="1:17" x14ac:dyDescent="0.2">
      <c r="A57">
        <f t="shared" si="8"/>
        <v>54</v>
      </c>
      <c r="B57" s="2">
        <f t="shared" si="9"/>
        <v>277630.22087611567</v>
      </c>
      <c r="C57" s="2">
        <f t="shared" si="0"/>
        <v>968.37421041589153</v>
      </c>
      <c r="D57" s="2">
        <f t="shared" si="1"/>
        <v>1474.86</v>
      </c>
      <c r="E57" s="2">
        <f t="shared" si="2"/>
        <v>277123.73508653155</v>
      </c>
      <c r="G57">
        <f t="shared" si="10"/>
        <v>54</v>
      </c>
      <c r="H57" s="2">
        <f t="shared" si="11"/>
        <v>229628.13664580355</v>
      </c>
      <c r="I57" s="2">
        <f t="shared" si="3"/>
        <v>702.66209813615876</v>
      </c>
      <c r="J57" s="2">
        <f t="shared" si="4"/>
        <v>2186.02</v>
      </c>
      <c r="K57" s="2">
        <f t="shared" si="5"/>
        <v>228144.77874393971</v>
      </c>
      <c r="M57">
        <f t="shared" si="12"/>
        <v>54</v>
      </c>
      <c r="N57" s="2">
        <f t="shared" si="13"/>
        <v>273264.26143276115</v>
      </c>
      <c r="O57" s="2">
        <f t="shared" si="6"/>
        <v>953.14574387747098</v>
      </c>
      <c r="P57" s="2">
        <f>1550</f>
        <v>1550</v>
      </c>
      <c r="Q57" s="2">
        <f t="shared" si="7"/>
        <v>272667.4071766386</v>
      </c>
    </row>
    <row r="58" spans="1:17" x14ac:dyDescent="0.2">
      <c r="A58">
        <f t="shared" si="8"/>
        <v>55</v>
      </c>
      <c r="B58" s="2">
        <f t="shared" si="9"/>
        <v>277123.73508653155</v>
      </c>
      <c r="C58" s="2">
        <f t="shared" si="0"/>
        <v>966.60758798182212</v>
      </c>
      <c r="D58" s="2">
        <f t="shared" si="1"/>
        <v>1474.86</v>
      </c>
      <c r="E58" s="2">
        <f t="shared" si="2"/>
        <v>276615.48267451336</v>
      </c>
      <c r="G58">
        <f t="shared" si="10"/>
        <v>55</v>
      </c>
      <c r="H58" s="2">
        <f t="shared" si="11"/>
        <v>228144.77874393971</v>
      </c>
      <c r="I58" s="2">
        <f t="shared" si="3"/>
        <v>698.12302295645543</v>
      </c>
      <c r="J58" s="2">
        <f t="shared" si="4"/>
        <v>2186.02</v>
      </c>
      <c r="K58" s="2">
        <f t="shared" si="5"/>
        <v>226656.88176689617</v>
      </c>
      <c r="M58">
        <f t="shared" si="12"/>
        <v>55</v>
      </c>
      <c r="N58" s="2">
        <f t="shared" si="13"/>
        <v>272667.4071766386</v>
      </c>
      <c r="O58" s="2">
        <f t="shared" si="6"/>
        <v>951.0639162321155</v>
      </c>
      <c r="P58" s="2">
        <f>1550</f>
        <v>1550</v>
      </c>
      <c r="Q58" s="2">
        <f t="shared" si="7"/>
        <v>272068.47109287069</v>
      </c>
    </row>
    <row r="59" spans="1:17" x14ac:dyDescent="0.2">
      <c r="A59">
        <f t="shared" si="8"/>
        <v>56</v>
      </c>
      <c r="B59" s="2">
        <f t="shared" si="9"/>
        <v>276615.48267451336</v>
      </c>
      <c r="C59" s="2">
        <f t="shared" si="0"/>
        <v>964.83480356870268</v>
      </c>
      <c r="D59" s="2">
        <f t="shared" si="1"/>
        <v>1474.86</v>
      </c>
      <c r="E59" s="2">
        <f t="shared" si="2"/>
        <v>276105.4574780821</v>
      </c>
      <c r="G59">
        <f t="shared" si="10"/>
        <v>56</v>
      </c>
      <c r="H59" s="2">
        <f t="shared" si="11"/>
        <v>226656.88176689617</v>
      </c>
      <c r="I59" s="2">
        <f t="shared" si="3"/>
        <v>693.57005820670224</v>
      </c>
      <c r="J59" s="2">
        <f t="shared" si="4"/>
        <v>2186.02</v>
      </c>
      <c r="K59" s="2">
        <f t="shared" si="5"/>
        <v>225164.43182510289</v>
      </c>
      <c r="M59">
        <f t="shared" si="12"/>
        <v>56</v>
      </c>
      <c r="N59" s="2">
        <f t="shared" si="13"/>
        <v>272068.47109287069</v>
      </c>
      <c r="O59" s="2">
        <f t="shared" si="6"/>
        <v>948.97482717193304</v>
      </c>
      <c r="P59" s="2">
        <f>1550</f>
        <v>1550</v>
      </c>
      <c r="Q59" s="2">
        <f t="shared" si="7"/>
        <v>271467.44592004264</v>
      </c>
    </row>
    <row r="60" spans="1:17" x14ac:dyDescent="0.2">
      <c r="A60">
        <f t="shared" si="8"/>
        <v>57</v>
      </c>
      <c r="B60" s="2">
        <f t="shared" si="9"/>
        <v>276105.4574780821</v>
      </c>
      <c r="C60" s="2">
        <f t="shared" si="0"/>
        <v>963.05583568355041</v>
      </c>
      <c r="D60" s="2">
        <f t="shared" si="1"/>
        <v>1474.86</v>
      </c>
      <c r="E60" s="2">
        <f t="shared" si="2"/>
        <v>275593.65331376565</v>
      </c>
      <c r="G60">
        <f t="shared" si="10"/>
        <v>57</v>
      </c>
      <c r="H60" s="2">
        <f t="shared" si="11"/>
        <v>225164.43182510289</v>
      </c>
      <c r="I60" s="2">
        <f t="shared" si="3"/>
        <v>689.0031613848148</v>
      </c>
      <c r="J60" s="2">
        <f t="shared" si="4"/>
        <v>2186.02</v>
      </c>
      <c r="K60" s="2">
        <f t="shared" si="5"/>
        <v>223667.41498648771</v>
      </c>
      <c r="M60">
        <f t="shared" si="12"/>
        <v>57</v>
      </c>
      <c r="N60" s="2">
        <f t="shared" si="13"/>
        <v>271467.44592004264</v>
      </c>
      <c r="O60" s="2">
        <f t="shared" si="6"/>
        <v>946.8784513691088</v>
      </c>
      <c r="P60" s="2">
        <f>1550</f>
        <v>1550</v>
      </c>
      <c r="Q60" s="2">
        <f t="shared" si="7"/>
        <v>270864.32437141176</v>
      </c>
    </row>
    <row r="61" spans="1:17" x14ac:dyDescent="0.2">
      <c r="A61">
        <f t="shared" si="8"/>
        <v>58</v>
      </c>
      <c r="B61" s="2">
        <f t="shared" si="9"/>
        <v>275593.65331376565</v>
      </c>
      <c r="C61" s="2">
        <f t="shared" si="0"/>
        <v>961.27066275841469</v>
      </c>
      <c r="D61" s="2">
        <f t="shared" si="1"/>
        <v>1474.86</v>
      </c>
      <c r="E61" s="2">
        <f t="shared" si="2"/>
        <v>275080.06397652411</v>
      </c>
      <c r="G61">
        <f t="shared" si="10"/>
        <v>58</v>
      </c>
      <c r="H61" s="2">
        <f t="shared" si="11"/>
        <v>223667.41498648771</v>
      </c>
      <c r="I61" s="2">
        <f t="shared" si="3"/>
        <v>684.42228985865233</v>
      </c>
      <c r="J61" s="2">
        <f t="shared" si="4"/>
        <v>2186.02</v>
      </c>
      <c r="K61" s="2">
        <f t="shared" si="5"/>
        <v>222165.81727634638</v>
      </c>
      <c r="M61">
        <f t="shared" si="12"/>
        <v>58</v>
      </c>
      <c r="N61" s="2">
        <f t="shared" si="13"/>
        <v>270864.32437141176</v>
      </c>
      <c r="O61" s="2">
        <f t="shared" si="6"/>
        <v>944.77476340748422</v>
      </c>
      <c r="P61" s="2">
        <f>1550</f>
        <v>1550</v>
      </c>
      <c r="Q61" s="2">
        <f t="shared" si="7"/>
        <v>270259.09913481923</v>
      </c>
    </row>
    <row r="62" spans="1:17" x14ac:dyDescent="0.2">
      <c r="A62">
        <f t="shared" si="8"/>
        <v>59</v>
      </c>
      <c r="B62" s="2">
        <f t="shared" si="9"/>
        <v>275080.06397652411</v>
      </c>
      <c r="C62" s="2">
        <f t="shared" si="0"/>
        <v>959.47926315011614</v>
      </c>
      <c r="D62" s="2">
        <f t="shared" si="1"/>
        <v>1474.86</v>
      </c>
      <c r="E62" s="2">
        <f t="shared" si="2"/>
        <v>274564.68323967425</v>
      </c>
      <c r="G62">
        <f t="shared" si="10"/>
        <v>59</v>
      </c>
      <c r="H62" s="2">
        <f t="shared" si="11"/>
        <v>222165.81727634638</v>
      </c>
      <c r="I62" s="2">
        <f t="shared" si="3"/>
        <v>679.82740086561989</v>
      </c>
      <c r="J62" s="2">
        <f t="shared" si="4"/>
        <v>2186.02</v>
      </c>
      <c r="K62" s="2">
        <f t="shared" si="5"/>
        <v>220659.62467721201</v>
      </c>
      <c r="M62">
        <f t="shared" si="12"/>
        <v>59</v>
      </c>
      <c r="N62" s="2">
        <f t="shared" si="13"/>
        <v>270259.09913481923</v>
      </c>
      <c r="O62" s="2">
        <f t="shared" si="6"/>
        <v>942.66373778224954</v>
      </c>
      <c r="P62" s="2">
        <f>1550</f>
        <v>1550</v>
      </c>
      <c r="Q62" s="2">
        <f t="shared" si="7"/>
        <v>269651.76287260151</v>
      </c>
    </row>
    <row r="63" spans="1:17" x14ac:dyDescent="0.2">
      <c r="A63">
        <f t="shared" si="8"/>
        <v>60</v>
      </c>
      <c r="B63" s="2">
        <f t="shared" si="9"/>
        <v>274564.68323967425</v>
      </c>
      <c r="C63" s="2">
        <f t="shared" si="0"/>
        <v>957.68161513998382</v>
      </c>
      <c r="D63" s="2">
        <f t="shared" si="1"/>
        <v>1474.86</v>
      </c>
      <c r="E63" s="2">
        <f t="shared" si="2"/>
        <v>274047.50485481427</v>
      </c>
      <c r="G63">
        <f t="shared" si="10"/>
        <v>60</v>
      </c>
      <c r="H63" s="2">
        <f t="shared" si="11"/>
        <v>220659.62467721201</v>
      </c>
      <c r="I63" s="2">
        <f t="shared" si="3"/>
        <v>675.21845151226864</v>
      </c>
      <c r="J63" s="2">
        <f t="shared" si="4"/>
        <v>2186.02</v>
      </c>
      <c r="K63" s="2">
        <f t="shared" si="5"/>
        <v>219148.8231287243</v>
      </c>
      <c r="M63">
        <f t="shared" si="12"/>
        <v>60</v>
      </c>
      <c r="N63" s="2">
        <f t="shared" si="13"/>
        <v>269651.76287260151</v>
      </c>
      <c r="O63" s="2">
        <f t="shared" si="6"/>
        <v>940.54534889963418</v>
      </c>
      <c r="P63" s="2">
        <f>1550</f>
        <v>1550</v>
      </c>
      <c r="Q63" s="2">
        <f t="shared" si="7"/>
        <v>269042.30822150112</v>
      </c>
    </row>
    <row r="64" spans="1:17" x14ac:dyDescent="0.2">
      <c r="A64">
        <f t="shared" si="8"/>
        <v>61</v>
      </c>
      <c r="B64" s="2">
        <f t="shared" si="9"/>
        <v>274047.50485481427</v>
      </c>
      <c r="C64" s="2">
        <f t="shared" si="0"/>
        <v>955.87769693359223</v>
      </c>
      <c r="D64" s="2">
        <f t="shared" si="1"/>
        <v>1474.86</v>
      </c>
      <c r="E64" s="2">
        <f t="shared" si="2"/>
        <v>273528.52255174785</v>
      </c>
      <c r="G64">
        <f t="shared" si="10"/>
        <v>61</v>
      </c>
      <c r="H64" s="2">
        <f t="shared" si="11"/>
        <v>219148.8231287243</v>
      </c>
      <c r="I64" s="2">
        <f t="shared" si="3"/>
        <v>670.59539877389625</v>
      </c>
      <c r="J64" s="2">
        <f t="shared" si="4"/>
        <v>2186.02</v>
      </c>
      <c r="K64" s="2">
        <f t="shared" si="5"/>
        <v>217633.39852749821</v>
      </c>
      <c r="M64">
        <f t="shared" si="12"/>
        <v>61</v>
      </c>
      <c r="N64" s="2">
        <f t="shared" si="13"/>
        <v>269042.30822150112</v>
      </c>
      <c r="O64" s="2">
        <f t="shared" si="6"/>
        <v>938.41957107659596</v>
      </c>
      <c r="P64" s="2">
        <f>1550</f>
        <v>1550</v>
      </c>
      <c r="Q64" s="2">
        <f t="shared" si="7"/>
        <v>268430.7277925777</v>
      </c>
    </row>
    <row r="65" spans="1:17" x14ac:dyDescent="0.2">
      <c r="A65">
        <f t="shared" si="8"/>
        <v>62</v>
      </c>
      <c r="B65" s="2">
        <f t="shared" si="9"/>
        <v>273528.52255174785</v>
      </c>
      <c r="C65" s="2">
        <f t="shared" si="0"/>
        <v>954.06748666049657</v>
      </c>
      <c r="D65" s="2">
        <f t="shared" si="1"/>
        <v>1474.86</v>
      </c>
      <c r="E65" s="2">
        <f t="shared" si="2"/>
        <v>273007.73003840836</v>
      </c>
      <c r="G65">
        <f t="shared" si="10"/>
        <v>62</v>
      </c>
      <c r="H65" s="2">
        <f t="shared" si="11"/>
        <v>217633.39852749821</v>
      </c>
      <c r="I65" s="2">
        <f t="shared" si="3"/>
        <v>665.95819949414454</v>
      </c>
      <c r="J65" s="2">
        <f t="shared" si="4"/>
        <v>2186.02</v>
      </c>
      <c r="K65" s="2">
        <f t="shared" si="5"/>
        <v>216113.33672699236</v>
      </c>
      <c r="M65">
        <f t="shared" si="12"/>
        <v>62</v>
      </c>
      <c r="N65" s="2">
        <f t="shared" si="13"/>
        <v>268430.7277925777</v>
      </c>
      <c r="O65" s="2">
        <f t="shared" si="6"/>
        <v>936.28637854051112</v>
      </c>
      <c r="P65" s="2">
        <f>1550</f>
        <v>1550</v>
      </c>
      <c r="Q65" s="2">
        <f t="shared" si="7"/>
        <v>267817.01417111821</v>
      </c>
    </row>
    <row r="66" spans="1:17" x14ac:dyDescent="0.2">
      <c r="A66">
        <f t="shared" si="8"/>
        <v>63</v>
      </c>
      <c r="B66" s="2">
        <f t="shared" si="9"/>
        <v>273007.73003840836</v>
      </c>
      <c r="C66" s="2">
        <f t="shared" si="0"/>
        <v>952.25096237396849</v>
      </c>
      <c r="D66" s="2">
        <f t="shared" si="1"/>
        <v>1474.86</v>
      </c>
      <c r="E66" s="2">
        <f t="shared" si="2"/>
        <v>272485.12100078235</v>
      </c>
      <c r="G66">
        <f t="shared" si="10"/>
        <v>63</v>
      </c>
      <c r="H66" s="2">
        <f t="shared" si="11"/>
        <v>216113.33672699236</v>
      </c>
      <c r="I66" s="2">
        <f t="shared" si="3"/>
        <v>661.30681038459659</v>
      </c>
      <c r="J66" s="2">
        <f t="shared" si="4"/>
        <v>2186.02</v>
      </c>
      <c r="K66" s="2">
        <f t="shared" si="5"/>
        <v>214588.62353737696</v>
      </c>
      <c r="M66">
        <f t="shared" si="12"/>
        <v>63</v>
      </c>
      <c r="N66" s="2">
        <f t="shared" si="13"/>
        <v>267817.01417111821</v>
      </c>
      <c r="O66" s="2">
        <f t="shared" si="6"/>
        <v>934.14574542886032</v>
      </c>
      <c r="P66" s="2">
        <f>1550</f>
        <v>1550</v>
      </c>
      <c r="Q66" s="2">
        <f t="shared" si="7"/>
        <v>267201.15991654707</v>
      </c>
    </row>
    <row r="67" spans="1:17" x14ac:dyDescent="0.2">
      <c r="A67">
        <f t="shared" si="8"/>
        <v>64</v>
      </c>
      <c r="B67" s="2">
        <f t="shared" si="9"/>
        <v>272485.12100078235</v>
      </c>
      <c r="C67" s="2">
        <f t="shared" si="0"/>
        <v>950.42810205072885</v>
      </c>
      <c r="D67" s="2">
        <f t="shared" si="1"/>
        <v>1474.86</v>
      </c>
      <c r="E67" s="2">
        <f t="shared" si="2"/>
        <v>271960.6891028331</v>
      </c>
      <c r="G67">
        <f t="shared" si="10"/>
        <v>64</v>
      </c>
      <c r="H67" s="2">
        <f t="shared" si="11"/>
        <v>214588.62353737696</v>
      </c>
      <c r="I67" s="2">
        <f t="shared" si="3"/>
        <v>656.64118802437349</v>
      </c>
      <c r="J67" s="2">
        <f t="shared" si="4"/>
        <v>2186.02</v>
      </c>
      <c r="K67" s="2">
        <f t="shared" si="5"/>
        <v>213059.24472540134</v>
      </c>
      <c r="M67">
        <f t="shared" si="12"/>
        <v>64</v>
      </c>
      <c r="N67" s="2">
        <f t="shared" si="13"/>
        <v>267201.15991654707</v>
      </c>
      <c r="O67" s="2">
        <f t="shared" si="6"/>
        <v>931.9976457889162</v>
      </c>
      <c r="P67" s="2">
        <f>1550</f>
        <v>1550</v>
      </c>
      <c r="Q67" s="2">
        <f t="shared" si="7"/>
        <v>266583.15756233601</v>
      </c>
    </row>
    <row r="68" spans="1:17" x14ac:dyDescent="0.2">
      <c r="A68">
        <f t="shared" si="8"/>
        <v>65</v>
      </c>
      <c r="B68" s="2">
        <f t="shared" si="9"/>
        <v>271960.6891028331</v>
      </c>
      <c r="C68" s="2">
        <f t="shared" si="0"/>
        <v>948.59888359068191</v>
      </c>
      <c r="D68" s="2">
        <f t="shared" si="1"/>
        <v>1474.86</v>
      </c>
      <c r="E68" s="2">
        <f t="shared" si="2"/>
        <v>271434.42798642378</v>
      </c>
      <c r="G68">
        <f t="shared" si="10"/>
        <v>65</v>
      </c>
      <c r="H68" s="2">
        <f t="shared" si="11"/>
        <v>213059.24472540134</v>
      </c>
      <c r="I68" s="2">
        <f t="shared" si="3"/>
        <v>651.96128885972803</v>
      </c>
      <c r="J68" s="2">
        <f t="shared" si="4"/>
        <v>2186.02</v>
      </c>
      <c r="K68" s="2">
        <f t="shared" si="5"/>
        <v>211525.18601426107</v>
      </c>
      <c r="M68">
        <f t="shared" si="12"/>
        <v>65</v>
      </c>
      <c r="N68" s="2">
        <f t="shared" si="13"/>
        <v>266583.15756233601</v>
      </c>
      <c r="O68" s="2">
        <f t="shared" si="6"/>
        <v>929.84205357742803</v>
      </c>
      <c r="P68" s="2">
        <f>1550</f>
        <v>1550</v>
      </c>
      <c r="Q68" s="2">
        <f t="shared" si="7"/>
        <v>265962.99961591343</v>
      </c>
    </row>
    <row r="69" spans="1:17" x14ac:dyDescent="0.2">
      <c r="A69">
        <f t="shared" si="8"/>
        <v>66</v>
      </c>
      <c r="B69" s="2">
        <f t="shared" si="9"/>
        <v>271434.42798642378</v>
      </c>
      <c r="C69" s="2">
        <f t="shared" ref="C69:C132" si="14">B69*0.003488</f>
        <v>946.76328481664621</v>
      </c>
      <c r="D69" s="2">
        <f t="shared" ref="D69:D132" si="15">1474.86</f>
        <v>1474.86</v>
      </c>
      <c r="E69" s="2">
        <f t="shared" ref="E69:E132" si="16">B69+C69-D69</f>
        <v>270906.33127124043</v>
      </c>
      <c r="G69">
        <f t="shared" si="10"/>
        <v>66</v>
      </c>
      <c r="H69" s="2">
        <f t="shared" si="11"/>
        <v>211525.18601426107</v>
      </c>
      <c r="I69" s="2">
        <f t="shared" ref="I69:I132" si="17">H69*0.00306</f>
        <v>647.26706920363881</v>
      </c>
      <c r="J69" s="2">
        <f t="shared" ref="J69:J132" si="18">2186.02</f>
        <v>2186.02</v>
      </c>
      <c r="K69" s="2">
        <f t="shared" ref="K69:K132" si="19">H69+I69-J69</f>
        <v>209986.43308346471</v>
      </c>
      <c r="M69">
        <f t="shared" si="12"/>
        <v>66</v>
      </c>
      <c r="N69" s="2">
        <f t="shared" si="13"/>
        <v>265962.99961591343</v>
      </c>
      <c r="O69" s="2">
        <f t="shared" ref="O69:O132" si="20">N69*0.003488</f>
        <v>927.67894266030612</v>
      </c>
      <c r="P69" s="2">
        <f>1550</f>
        <v>1550</v>
      </c>
      <c r="Q69" s="2">
        <f t="shared" ref="Q69:Q132" si="21">N69+O69-P69</f>
        <v>265340.67855857371</v>
      </c>
    </row>
    <row r="70" spans="1:17" x14ac:dyDescent="0.2">
      <c r="A70">
        <f t="shared" ref="A70:A133" si="22">A69+1</f>
        <v>67</v>
      </c>
      <c r="B70" s="2">
        <f t="shared" ref="B70:B133" si="23">E69</f>
        <v>270906.33127124043</v>
      </c>
      <c r="C70" s="2">
        <f t="shared" si="14"/>
        <v>944.92128347408664</v>
      </c>
      <c r="D70" s="2">
        <f t="shared" si="15"/>
        <v>1474.86</v>
      </c>
      <c r="E70" s="2">
        <f t="shared" si="16"/>
        <v>270376.39255471452</v>
      </c>
      <c r="G70">
        <f t="shared" ref="G70:G133" si="24">G69+1</f>
        <v>67</v>
      </c>
      <c r="H70" s="2">
        <f t="shared" ref="H70:H133" si="25">K69</f>
        <v>209986.43308346471</v>
      </c>
      <c r="I70" s="2">
        <f t="shared" si="17"/>
        <v>642.55848523540192</v>
      </c>
      <c r="J70" s="2">
        <f t="shared" si="18"/>
        <v>2186.02</v>
      </c>
      <c r="K70" s="2">
        <f t="shared" si="19"/>
        <v>208442.97156870013</v>
      </c>
      <c r="M70">
        <f t="shared" ref="M70:M133" si="26">M69+1</f>
        <v>67</v>
      </c>
      <c r="N70" s="2">
        <f t="shared" ref="N70:N133" si="27">Q69</f>
        <v>265340.67855857371</v>
      </c>
      <c r="O70" s="2">
        <f t="shared" si="20"/>
        <v>925.50828681230519</v>
      </c>
      <c r="P70" s="2">
        <f>1550</f>
        <v>1550</v>
      </c>
      <c r="Q70" s="2">
        <f t="shared" si="21"/>
        <v>264716.18684538599</v>
      </c>
    </row>
    <row r="71" spans="1:17" x14ac:dyDescent="0.2">
      <c r="A71">
        <f t="shared" si="22"/>
        <v>68</v>
      </c>
      <c r="B71" s="2">
        <f t="shared" si="23"/>
        <v>270376.39255471452</v>
      </c>
      <c r="C71" s="2">
        <f t="shared" si="14"/>
        <v>943.07285723084431</v>
      </c>
      <c r="D71" s="2">
        <f t="shared" si="15"/>
        <v>1474.86</v>
      </c>
      <c r="E71" s="2">
        <f t="shared" si="16"/>
        <v>269844.60541194538</v>
      </c>
      <c r="G71">
        <f t="shared" si="24"/>
        <v>68</v>
      </c>
      <c r="H71" s="2">
        <f t="shared" si="25"/>
        <v>208442.97156870013</v>
      </c>
      <c r="I71" s="2">
        <f t="shared" si="17"/>
        <v>637.8354930002223</v>
      </c>
      <c r="J71" s="2">
        <f t="shared" si="18"/>
        <v>2186.02</v>
      </c>
      <c r="K71" s="2">
        <f t="shared" si="19"/>
        <v>206894.78706170036</v>
      </c>
      <c r="M71">
        <f t="shared" si="26"/>
        <v>68</v>
      </c>
      <c r="N71" s="2">
        <f t="shared" si="27"/>
        <v>264716.18684538599</v>
      </c>
      <c r="O71" s="2">
        <f t="shared" si="20"/>
        <v>923.33005971670639</v>
      </c>
      <c r="P71" s="2">
        <f>1550</f>
        <v>1550</v>
      </c>
      <c r="Q71" s="2">
        <f t="shared" si="21"/>
        <v>264089.5169051027</v>
      </c>
    </row>
    <row r="72" spans="1:17" x14ac:dyDescent="0.2">
      <c r="A72">
        <f t="shared" si="22"/>
        <v>69</v>
      </c>
      <c r="B72" s="2">
        <f t="shared" si="23"/>
        <v>269844.60541194538</v>
      </c>
      <c r="C72" s="2">
        <f t="shared" si="14"/>
        <v>941.21798367686552</v>
      </c>
      <c r="D72" s="2">
        <f t="shared" si="15"/>
        <v>1474.86</v>
      </c>
      <c r="E72" s="2">
        <f t="shared" si="16"/>
        <v>269310.96339562227</v>
      </c>
      <c r="G72">
        <f t="shared" si="24"/>
        <v>69</v>
      </c>
      <c r="H72" s="2">
        <f t="shared" si="25"/>
        <v>206894.78706170036</v>
      </c>
      <c r="I72" s="2">
        <f t="shared" si="17"/>
        <v>633.09804840880304</v>
      </c>
      <c r="J72" s="2">
        <f t="shared" si="18"/>
        <v>2186.02</v>
      </c>
      <c r="K72" s="2">
        <f t="shared" si="19"/>
        <v>205341.86511010918</v>
      </c>
      <c r="M72">
        <f t="shared" si="26"/>
        <v>69</v>
      </c>
      <c r="N72" s="2">
        <f t="shared" si="27"/>
        <v>264089.5169051027</v>
      </c>
      <c r="O72" s="2">
        <f t="shared" si="20"/>
        <v>921.1442349649983</v>
      </c>
      <c r="P72" s="2">
        <f>1550</f>
        <v>1550</v>
      </c>
      <c r="Q72" s="2">
        <f t="shared" si="21"/>
        <v>263460.66114006768</v>
      </c>
    </row>
    <row r="73" spans="1:17" x14ac:dyDescent="0.2">
      <c r="A73">
        <f t="shared" si="22"/>
        <v>70</v>
      </c>
      <c r="B73" s="2">
        <f t="shared" si="23"/>
        <v>269310.96339562227</v>
      </c>
      <c r="C73" s="2">
        <f t="shared" si="14"/>
        <v>939.35664032393049</v>
      </c>
      <c r="D73" s="2">
        <f t="shared" si="15"/>
        <v>1474.86</v>
      </c>
      <c r="E73" s="2">
        <f t="shared" si="16"/>
        <v>268775.46003594622</v>
      </c>
      <c r="G73">
        <f t="shared" si="24"/>
        <v>70</v>
      </c>
      <c r="H73" s="2">
        <f t="shared" si="25"/>
        <v>205341.86511010918</v>
      </c>
      <c r="I73" s="2">
        <f t="shared" si="17"/>
        <v>628.34610723693402</v>
      </c>
      <c r="J73" s="2">
        <f t="shared" si="18"/>
        <v>2186.02</v>
      </c>
      <c r="K73" s="2">
        <f t="shared" si="19"/>
        <v>203784.19121734612</v>
      </c>
      <c r="M73">
        <f t="shared" si="26"/>
        <v>70</v>
      </c>
      <c r="N73" s="2">
        <f t="shared" si="27"/>
        <v>263460.66114006768</v>
      </c>
      <c r="O73" s="2">
        <f t="shared" si="20"/>
        <v>918.95078605655613</v>
      </c>
      <c r="P73" s="2">
        <f>1550</f>
        <v>1550</v>
      </c>
      <c r="Q73" s="2">
        <f t="shared" si="21"/>
        <v>262829.61192612426</v>
      </c>
    </row>
    <row r="74" spans="1:17" x14ac:dyDescent="0.2">
      <c r="A74">
        <f t="shared" si="22"/>
        <v>71</v>
      </c>
      <c r="B74" s="2">
        <f t="shared" si="23"/>
        <v>268775.46003594622</v>
      </c>
      <c r="C74" s="2">
        <f t="shared" si="14"/>
        <v>937.48880460538044</v>
      </c>
      <c r="D74" s="2">
        <f t="shared" si="15"/>
        <v>1474.86</v>
      </c>
      <c r="E74" s="2">
        <f t="shared" si="16"/>
        <v>268238.08884055162</v>
      </c>
      <c r="G74">
        <f t="shared" si="24"/>
        <v>71</v>
      </c>
      <c r="H74" s="2">
        <f t="shared" si="25"/>
        <v>203784.19121734612</v>
      </c>
      <c r="I74" s="2">
        <f t="shared" si="17"/>
        <v>623.57962512507902</v>
      </c>
      <c r="J74" s="2">
        <f t="shared" si="18"/>
        <v>2186.02</v>
      </c>
      <c r="K74" s="2">
        <f t="shared" si="19"/>
        <v>202221.7508424712</v>
      </c>
      <c r="M74">
        <f t="shared" si="26"/>
        <v>71</v>
      </c>
      <c r="N74" s="2">
        <f t="shared" si="27"/>
        <v>262829.61192612426</v>
      </c>
      <c r="O74" s="2">
        <f t="shared" si="20"/>
        <v>916.7496863983215</v>
      </c>
      <c r="P74" s="2">
        <f>1550</f>
        <v>1550</v>
      </c>
      <c r="Q74" s="2">
        <f t="shared" si="21"/>
        <v>262196.36161252257</v>
      </c>
    </row>
    <row r="75" spans="1:17" x14ac:dyDescent="0.2">
      <c r="A75">
        <f t="shared" si="22"/>
        <v>72</v>
      </c>
      <c r="B75" s="2">
        <f t="shared" si="23"/>
        <v>268238.08884055162</v>
      </c>
      <c r="C75" s="2">
        <f t="shared" si="14"/>
        <v>935.61445387584411</v>
      </c>
      <c r="D75" s="2">
        <f t="shared" si="15"/>
        <v>1474.86</v>
      </c>
      <c r="E75" s="2">
        <f t="shared" si="16"/>
        <v>267698.8432944275</v>
      </c>
      <c r="G75">
        <f t="shared" si="24"/>
        <v>72</v>
      </c>
      <c r="H75" s="2">
        <f t="shared" si="25"/>
        <v>202221.7508424712</v>
      </c>
      <c r="I75" s="2">
        <f t="shared" si="17"/>
        <v>618.79855757796179</v>
      </c>
      <c r="J75" s="2">
        <f t="shared" si="18"/>
        <v>2186.02</v>
      </c>
      <c r="K75" s="2">
        <f t="shared" si="19"/>
        <v>200654.52940004918</v>
      </c>
      <c r="M75">
        <f t="shared" si="26"/>
        <v>72</v>
      </c>
      <c r="N75" s="2">
        <f t="shared" si="27"/>
        <v>262196.36161252257</v>
      </c>
      <c r="O75" s="2">
        <f t="shared" si="20"/>
        <v>914.54090930447876</v>
      </c>
      <c r="P75" s="2">
        <f>1550</f>
        <v>1550</v>
      </c>
      <c r="Q75" s="2">
        <f t="shared" si="21"/>
        <v>261560.90252182703</v>
      </c>
    </row>
    <row r="76" spans="1:17" x14ac:dyDescent="0.2">
      <c r="A76">
        <f t="shared" si="22"/>
        <v>73</v>
      </c>
      <c r="B76" s="2">
        <f t="shared" si="23"/>
        <v>267698.8432944275</v>
      </c>
      <c r="C76" s="2">
        <f t="shared" si="14"/>
        <v>933.73356541096314</v>
      </c>
      <c r="D76" s="2">
        <f t="shared" si="15"/>
        <v>1474.86</v>
      </c>
      <c r="E76" s="2">
        <f t="shared" si="16"/>
        <v>267157.71685983846</v>
      </c>
      <c r="G76">
        <f t="shared" si="24"/>
        <v>73</v>
      </c>
      <c r="H76" s="2">
        <f t="shared" si="25"/>
        <v>200654.52940004918</v>
      </c>
      <c r="I76" s="2">
        <f t="shared" si="17"/>
        <v>614.0028599641505</v>
      </c>
      <c r="J76" s="2">
        <f t="shared" si="18"/>
        <v>2186.02</v>
      </c>
      <c r="K76" s="2">
        <f t="shared" si="19"/>
        <v>199082.51226001335</v>
      </c>
      <c r="M76">
        <f t="shared" si="26"/>
        <v>73</v>
      </c>
      <c r="N76" s="2">
        <f t="shared" si="27"/>
        <v>261560.90252182703</v>
      </c>
      <c r="O76" s="2">
        <f t="shared" si="20"/>
        <v>912.32442799613273</v>
      </c>
      <c r="P76" s="2">
        <f>1550</f>
        <v>1550</v>
      </c>
      <c r="Q76" s="2">
        <f t="shared" si="21"/>
        <v>260923.22694982315</v>
      </c>
    </row>
    <row r="77" spans="1:17" x14ac:dyDescent="0.2">
      <c r="A77">
        <f t="shared" si="22"/>
        <v>74</v>
      </c>
      <c r="B77" s="2">
        <f t="shared" si="23"/>
        <v>267157.71685983846</v>
      </c>
      <c r="C77" s="2">
        <f t="shared" si="14"/>
        <v>931.8461164071166</v>
      </c>
      <c r="D77" s="2">
        <f t="shared" si="15"/>
        <v>1474.86</v>
      </c>
      <c r="E77" s="2">
        <f t="shared" si="16"/>
        <v>266614.70297624561</v>
      </c>
      <c r="G77">
        <f t="shared" si="24"/>
        <v>74</v>
      </c>
      <c r="H77" s="2">
        <f t="shared" si="25"/>
        <v>199082.51226001335</v>
      </c>
      <c r="I77" s="2">
        <f t="shared" si="17"/>
        <v>609.19248751564078</v>
      </c>
      <c r="J77" s="2">
        <f t="shared" si="18"/>
        <v>2186.02</v>
      </c>
      <c r="K77" s="2">
        <f t="shared" si="19"/>
        <v>197505.68474752901</v>
      </c>
      <c r="M77">
        <f t="shared" si="26"/>
        <v>74</v>
      </c>
      <c r="N77" s="2">
        <f t="shared" si="27"/>
        <v>260923.22694982315</v>
      </c>
      <c r="O77" s="2">
        <f t="shared" si="20"/>
        <v>910.10021560098323</v>
      </c>
      <c r="P77" s="2">
        <f>1550</f>
        <v>1550</v>
      </c>
      <c r="Q77" s="2">
        <f t="shared" si="21"/>
        <v>260283.32716542413</v>
      </c>
    </row>
    <row r="78" spans="1:17" x14ac:dyDescent="0.2">
      <c r="A78">
        <f t="shared" si="22"/>
        <v>75</v>
      </c>
      <c r="B78" s="2">
        <f t="shared" si="23"/>
        <v>266614.70297624561</v>
      </c>
      <c r="C78" s="2">
        <f t="shared" si="14"/>
        <v>929.95208398114471</v>
      </c>
      <c r="D78" s="2">
        <f t="shared" si="15"/>
        <v>1474.86</v>
      </c>
      <c r="E78" s="2">
        <f t="shared" si="16"/>
        <v>266069.79506022675</v>
      </c>
      <c r="G78">
        <f t="shared" si="24"/>
        <v>75</v>
      </c>
      <c r="H78" s="2">
        <f t="shared" si="25"/>
        <v>197505.68474752901</v>
      </c>
      <c r="I78" s="2">
        <f t="shared" si="17"/>
        <v>604.36739532743877</v>
      </c>
      <c r="J78" s="2">
        <f t="shared" si="18"/>
        <v>2186.02</v>
      </c>
      <c r="K78" s="2">
        <f t="shared" si="19"/>
        <v>195924.03214285645</v>
      </c>
      <c r="M78">
        <f t="shared" si="26"/>
        <v>75</v>
      </c>
      <c r="N78" s="2">
        <f t="shared" si="27"/>
        <v>260283.32716542413</v>
      </c>
      <c r="O78" s="2">
        <f t="shared" si="20"/>
        <v>907.86824515299941</v>
      </c>
      <c r="P78" s="2">
        <f>1550</f>
        <v>1550</v>
      </c>
      <c r="Q78" s="2">
        <f t="shared" si="21"/>
        <v>259641.19541057711</v>
      </c>
    </row>
    <row r="79" spans="1:17" x14ac:dyDescent="0.2">
      <c r="A79">
        <f t="shared" si="22"/>
        <v>76</v>
      </c>
      <c r="B79" s="2">
        <f t="shared" si="23"/>
        <v>266069.79506022675</v>
      </c>
      <c r="C79" s="2">
        <f t="shared" si="14"/>
        <v>928.05144517007102</v>
      </c>
      <c r="D79" s="2">
        <f t="shared" si="15"/>
        <v>1474.86</v>
      </c>
      <c r="E79" s="2">
        <f t="shared" si="16"/>
        <v>265522.98650539684</v>
      </c>
      <c r="G79">
        <f t="shared" si="24"/>
        <v>76</v>
      </c>
      <c r="H79" s="2">
        <f t="shared" si="25"/>
        <v>195924.03214285645</v>
      </c>
      <c r="I79" s="2">
        <f t="shared" si="17"/>
        <v>599.52753835714066</v>
      </c>
      <c r="J79" s="2">
        <f t="shared" si="18"/>
        <v>2186.02</v>
      </c>
      <c r="K79" s="2">
        <f t="shared" si="19"/>
        <v>194337.53968121359</v>
      </c>
      <c r="M79">
        <f t="shared" si="26"/>
        <v>76</v>
      </c>
      <c r="N79" s="2">
        <f t="shared" si="27"/>
        <v>259641.19541057711</v>
      </c>
      <c r="O79" s="2">
        <f t="shared" si="20"/>
        <v>905.62848959209305</v>
      </c>
      <c r="P79" s="2">
        <f>1550</f>
        <v>1550</v>
      </c>
      <c r="Q79" s="2">
        <f t="shared" si="21"/>
        <v>258996.8239001692</v>
      </c>
    </row>
    <row r="80" spans="1:17" x14ac:dyDescent="0.2">
      <c r="A80">
        <f t="shared" si="22"/>
        <v>77</v>
      </c>
      <c r="B80" s="2">
        <f t="shared" si="23"/>
        <v>265522.98650539684</v>
      </c>
      <c r="C80" s="2">
        <f t="shared" si="14"/>
        <v>926.14417693082419</v>
      </c>
      <c r="D80" s="2">
        <f t="shared" si="15"/>
        <v>1474.86</v>
      </c>
      <c r="E80" s="2">
        <f t="shared" si="16"/>
        <v>264974.27068232768</v>
      </c>
      <c r="G80">
        <f t="shared" si="24"/>
        <v>77</v>
      </c>
      <c r="H80" s="2">
        <f t="shared" si="25"/>
        <v>194337.53968121359</v>
      </c>
      <c r="I80" s="2">
        <f t="shared" si="17"/>
        <v>594.67287142451357</v>
      </c>
      <c r="J80" s="2">
        <f t="shared" si="18"/>
        <v>2186.02</v>
      </c>
      <c r="K80" s="2">
        <f t="shared" si="19"/>
        <v>192746.19255263812</v>
      </c>
      <c r="M80">
        <f t="shared" si="26"/>
        <v>77</v>
      </c>
      <c r="N80" s="2">
        <f t="shared" si="27"/>
        <v>258996.8239001692</v>
      </c>
      <c r="O80" s="2">
        <f t="shared" si="20"/>
        <v>903.38092176379018</v>
      </c>
      <c r="P80" s="2">
        <f>1550</f>
        <v>1550</v>
      </c>
      <c r="Q80" s="2">
        <f t="shared" si="21"/>
        <v>258350.204821933</v>
      </c>
    </row>
    <row r="81" spans="1:17" x14ac:dyDescent="0.2">
      <c r="A81">
        <f t="shared" si="22"/>
        <v>78</v>
      </c>
      <c r="B81" s="2">
        <f t="shared" si="23"/>
        <v>264974.27068232768</v>
      </c>
      <c r="C81" s="2">
        <f t="shared" si="14"/>
        <v>924.23025613995901</v>
      </c>
      <c r="D81" s="2">
        <f t="shared" si="15"/>
        <v>1474.86</v>
      </c>
      <c r="E81" s="2">
        <f t="shared" si="16"/>
        <v>264423.64093846764</v>
      </c>
      <c r="G81">
        <f t="shared" si="24"/>
        <v>78</v>
      </c>
      <c r="H81" s="2">
        <f t="shared" si="25"/>
        <v>192746.19255263812</v>
      </c>
      <c r="I81" s="2">
        <f t="shared" si="17"/>
        <v>589.8033492110726</v>
      </c>
      <c r="J81" s="2">
        <f t="shared" si="18"/>
        <v>2186.02</v>
      </c>
      <c r="K81" s="2">
        <f t="shared" si="19"/>
        <v>191149.97590184922</v>
      </c>
      <c r="M81">
        <f t="shared" si="26"/>
        <v>78</v>
      </c>
      <c r="N81" s="2">
        <f t="shared" si="27"/>
        <v>258350.204821933</v>
      </c>
      <c r="O81" s="2">
        <f t="shared" si="20"/>
        <v>901.12551441890241</v>
      </c>
      <c r="P81" s="2">
        <f>1550</f>
        <v>1550</v>
      </c>
      <c r="Q81" s="2">
        <f t="shared" si="21"/>
        <v>257701.33033635191</v>
      </c>
    </row>
    <row r="82" spans="1:17" x14ac:dyDescent="0.2">
      <c r="A82">
        <f t="shared" si="22"/>
        <v>79</v>
      </c>
      <c r="B82" s="2">
        <f t="shared" si="23"/>
        <v>264423.64093846764</v>
      </c>
      <c r="C82" s="2">
        <f t="shared" si="14"/>
        <v>922.30965959337516</v>
      </c>
      <c r="D82" s="2">
        <f t="shared" si="15"/>
        <v>1474.86</v>
      </c>
      <c r="E82" s="2">
        <f t="shared" si="16"/>
        <v>263871.09059806104</v>
      </c>
      <c r="G82">
        <f t="shared" si="24"/>
        <v>79</v>
      </c>
      <c r="H82" s="2">
        <f t="shared" si="25"/>
        <v>191149.97590184922</v>
      </c>
      <c r="I82" s="2">
        <f t="shared" si="17"/>
        <v>584.91892625965852</v>
      </c>
      <c r="J82" s="2">
        <f t="shared" si="18"/>
        <v>2186.02</v>
      </c>
      <c r="K82" s="2">
        <f t="shared" si="19"/>
        <v>189548.87482810888</v>
      </c>
      <c r="M82">
        <f t="shared" si="26"/>
        <v>79</v>
      </c>
      <c r="N82" s="2">
        <f t="shared" si="27"/>
        <v>257701.33033635191</v>
      </c>
      <c r="O82" s="2">
        <f t="shared" si="20"/>
        <v>898.86224021319549</v>
      </c>
      <c r="P82" s="2">
        <f>1550</f>
        <v>1550</v>
      </c>
      <c r="Q82" s="2">
        <f t="shared" si="21"/>
        <v>257050.19257656511</v>
      </c>
    </row>
    <row r="83" spans="1:17" x14ac:dyDescent="0.2">
      <c r="A83">
        <f t="shared" si="22"/>
        <v>80</v>
      </c>
      <c r="B83" s="2">
        <f t="shared" si="23"/>
        <v>263871.09059806104</v>
      </c>
      <c r="C83" s="2">
        <f t="shared" si="14"/>
        <v>920.38236400603694</v>
      </c>
      <c r="D83" s="2">
        <f t="shared" si="15"/>
        <v>1474.86</v>
      </c>
      <c r="E83" s="2">
        <f t="shared" si="16"/>
        <v>263316.61296206707</v>
      </c>
      <c r="G83">
        <f t="shared" si="24"/>
        <v>80</v>
      </c>
      <c r="H83" s="2">
        <f t="shared" si="25"/>
        <v>189548.87482810888</v>
      </c>
      <c r="I83" s="2">
        <f t="shared" si="17"/>
        <v>580.01955697401308</v>
      </c>
      <c r="J83" s="2">
        <f t="shared" si="18"/>
        <v>2186.02</v>
      </c>
      <c r="K83" s="2">
        <f t="shared" si="19"/>
        <v>187942.87438508289</v>
      </c>
      <c r="M83">
        <f t="shared" si="26"/>
        <v>80</v>
      </c>
      <c r="N83" s="2">
        <f t="shared" si="27"/>
        <v>257050.19257656511</v>
      </c>
      <c r="O83" s="2">
        <f t="shared" si="20"/>
        <v>896.5910717070592</v>
      </c>
      <c r="P83" s="2">
        <f>1550</f>
        <v>1550</v>
      </c>
      <c r="Q83" s="2">
        <f t="shared" si="21"/>
        <v>256396.78364827216</v>
      </c>
    </row>
    <row r="84" spans="1:17" x14ac:dyDescent="0.2">
      <c r="A84">
        <f t="shared" si="22"/>
        <v>81</v>
      </c>
      <c r="B84" s="2">
        <f t="shared" si="23"/>
        <v>263316.61296206707</v>
      </c>
      <c r="C84" s="2">
        <f t="shared" si="14"/>
        <v>918.44834601168998</v>
      </c>
      <c r="D84" s="2">
        <f t="shared" si="15"/>
        <v>1474.86</v>
      </c>
      <c r="E84" s="2">
        <f t="shared" si="16"/>
        <v>262760.20130807877</v>
      </c>
      <c r="G84">
        <f t="shared" si="24"/>
        <v>81</v>
      </c>
      <c r="H84" s="2">
        <f t="shared" si="25"/>
        <v>187942.87438508289</v>
      </c>
      <c r="I84" s="2">
        <f t="shared" si="17"/>
        <v>575.1051956183536</v>
      </c>
      <c r="J84" s="2">
        <f t="shared" si="18"/>
        <v>2186.02</v>
      </c>
      <c r="K84" s="2">
        <f t="shared" si="19"/>
        <v>186331.95958070125</v>
      </c>
      <c r="M84">
        <f t="shared" si="26"/>
        <v>81</v>
      </c>
      <c r="N84" s="2">
        <f t="shared" si="27"/>
        <v>256396.78364827216</v>
      </c>
      <c r="O84" s="2">
        <f t="shared" si="20"/>
        <v>894.31198136517332</v>
      </c>
      <c r="P84" s="2">
        <f>1550</f>
        <v>1550</v>
      </c>
      <c r="Q84" s="2">
        <f t="shared" si="21"/>
        <v>255741.09562963733</v>
      </c>
    </row>
    <row r="85" spans="1:17" x14ac:dyDescent="0.2">
      <c r="A85">
        <f t="shared" si="22"/>
        <v>82</v>
      </c>
      <c r="B85" s="2">
        <f t="shared" si="23"/>
        <v>262760.20130807877</v>
      </c>
      <c r="C85" s="2">
        <f t="shared" si="14"/>
        <v>916.50758216257884</v>
      </c>
      <c r="D85" s="2">
        <f t="shared" si="15"/>
        <v>1474.86</v>
      </c>
      <c r="E85" s="2">
        <f t="shared" si="16"/>
        <v>262201.84889024135</v>
      </c>
      <c r="G85">
        <f t="shared" si="24"/>
        <v>82</v>
      </c>
      <c r="H85" s="2">
        <f t="shared" si="25"/>
        <v>186331.95958070125</v>
      </c>
      <c r="I85" s="2">
        <f t="shared" si="17"/>
        <v>570.17579631694582</v>
      </c>
      <c r="J85" s="2">
        <f t="shared" si="18"/>
        <v>2186.02</v>
      </c>
      <c r="K85" s="2">
        <f t="shared" si="19"/>
        <v>184716.1153770182</v>
      </c>
      <c r="M85">
        <f t="shared" si="26"/>
        <v>82</v>
      </c>
      <c r="N85" s="2">
        <f t="shared" si="27"/>
        <v>255741.09562963733</v>
      </c>
      <c r="O85" s="2">
        <f t="shared" si="20"/>
        <v>892.02494155617512</v>
      </c>
      <c r="P85" s="2">
        <f>1550</f>
        <v>1550</v>
      </c>
      <c r="Q85" s="2">
        <f t="shared" si="21"/>
        <v>255083.12057119352</v>
      </c>
    </row>
    <row r="86" spans="1:17" x14ac:dyDescent="0.2">
      <c r="A86">
        <f t="shared" si="22"/>
        <v>83</v>
      </c>
      <c r="B86" s="2">
        <f t="shared" si="23"/>
        <v>262201.84889024135</v>
      </c>
      <c r="C86" s="2">
        <f t="shared" si="14"/>
        <v>914.56004892916189</v>
      </c>
      <c r="D86" s="2">
        <f t="shared" si="15"/>
        <v>1474.86</v>
      </c>
      <c r="E86" s="2">
        <f t="shared" si="16"/>
        <v>261641.54893917055</v>
      </c>
      <c r="G86">
        <f t="shared" si="24"/>
        <v>83</v>
      </c>
      <c r="H86" s="2">
        <f t="shared" si="25"/>
        <v>184716.1153770182</v>
      </c>
      <c r="I86" s="2">
        <f t="shared" si="17"/>
        <v>565.23131305367565</v>
      </c>
      <c r="J86" s="2">
        <f t="shared" si="18"/>
        <v>2186.02</v>
      </c>
      <c r="K86" s="2">
        <f t="shared" si="19"/>
        <v>183095.32669007187</v>
      </c>
      <c r="M86">
        <f t="shared" si="26"/>
        <v>83</v>
      </c>
      <c r="N86" s="2">
        <f t="shared" si="27"/>
        <v>255083.12057119352</v>
      </c>
      <c r="O86" s="2">
        <f t="shared" si="20"/>
        <v>889.72992455232304</v>
      </c>
      <c r="P86" s="2">
        <f>1550</f>
        <v>1550</v>
      </c>
      <c r="Q86" s="2">
        <f t="shared" si="21"/>
        <v>254422.85049574584</v>
      </c>
    </row>
    <row r="87" spans="1:17" x14ac:dyDescent="0.2">
      <c r="A87">
        <f t="shared" si="22"/>
        <v>84</v>
      </c>
      <c r="B87" s="2">
        <f t="shared" si="23"/>
        <v>261641.54893917055</v>
      </c>
      <c r="C87" s="2">
        <f t="shared" si="14"/>
        <v>912.60572269982697</v>
      </c>
      <c r="D87" s="2">
        <f t="shared" si="15"/>
        <v>1474.86</v>
      </c>
      <c r="E87" s="2">
        <f t="shared" si="16"/>
        <v>261079.2946618704</v>
      </c>
      <c r="G87">
        <f t="shared" si="24"/>
        <v>84</v>
      </c>
      <c r="H87" s="2">
        <f t="shared" si="25"/>
        <v>183095.32669007187</v>
      </c>
      <c r="I87" s="2">
        <f t="shared" si="17"/>
        <v>560.2716996716199</v>
      </c>
      <c r="J87" s="2">
        <f t="shared" si="18"/>
        <v>2186.02</v>
      </c>
      <c r="K87" s="2">
        <f t="shared" si="19"/>
        <v>181469.57838974352</v>
      </c>
      <c r="M87">
        <f t="shared" si="26"/>
        <v>84</v>
      </c>
      <c r="N87" s="2">
        <f t="shared" si="27"/>
        <v>254422.85049574584</v>
      </c>
      <c r="O87" s="2">
        <f t="shared" si="20"/>
        <v>887.42690252916157</v>
      </c>
      <c r="P87" s="2">
        <f>1550</f>
        <v>1550</v>
      </c>
      <c r="Q87" s="2">
        <f t="shared" si="21"/>
        <v>253760.27739827501</v>
      </c>
    </row>
    <row r="88" spans="1:17" x14ac:dyDescent="0.2">
      <c r="A88">
        <f t="shared" si="22"/>
        <v>85</v>
      </c>
      <c r="B88" s="2">
        <f t="shared" si="23"/>
        <v>261079.2946618704</v>
      </c>
      <c r="C88" s="2">
        <f t="shared" si="14"/>
        <v>910.64457978060398</v>
      </c>
      <c r="D88" s="2">
        <f t="shared" si="15"/>
        <v>1474.86</v>
      </c>
      <c r="E88" s="2">
        <f t="shared" si="16"/>
        <v>260515.07924165102</v>
      </c>
      <c r="G88">
        <f t="shared" si="24"/>
        <v>85</v>
      </c>
      <c r="H88" s="2">
        <f t="shared" si="25"/>
        <v>181469.57838974352</v>
      </c>
      <c r="I88" s="2">
        <f t="shared" si="17"/>
        <v>555.29690987261517</v>
      </c>
      <c r="J88" s="2">
        <f t="shared" si="18"/>
        <v>2186.02</v>
      </c>
      <c r="K88" s="2">
        <f t="shared" si="19"/>
        <v>179838.85529961615</v>
      </c>
      <c r="M88">
        <f t="shared" si="26"/>
        <v>85</v>
      </c>
      <c r="N88" s="2">
        <f t="shared" si="27"/>
        <v>253760.27739827501</v>
      </c>
      <c r="O88" s="2">
        <f t="shared" si="20"/>
        <v>885.11584756518323</v>
      </c>
      <c r="P88" s="2">
        <f>1550</f>
        <v>1550</v>
      </c>
      <c r="Q88" s="2">
        <f t="shared" si="21"/>
        <v>253095.39324584018</v>
      </c>
    </row>
    <row r="89" spans="1:17" x14ac:dyDescent="0.2">
      <c r="A89">
        <f t="shared" si="22"/>
        <v>86</v>
      </c>
      <c r="B89" s="2">
        <f t="shared" si="23"/>
        <v>260515.07924165102</v>
      </c>
      <c r="C89" s="2">
        <f t="shared" si="14"/>
        <v>908.67659639487886</v>
      </c>
      <c r="D89" s="2">
        <f t="shared" si="15"/>
        <v>1474.86</v>
      </c>
      <c r="E89" s="2">
        <f t="shared" si="16"/>
        <v>259948.89583804592</v>
      </c>
      <c r="G89">
        <f t="shared" si="24"/>
        <v>86</v>
      </c>
      <c r="H89" s="2">
        <f t="shared" si="25"/>
        <v>179838.85529961615</v>
      </c>
      <c r="I89" s="2">
        <f t="shared" si="17"/>
        <v>550.3068972168254</v>
      </c>
      <c r="J89" s="2">
        <f t="shared" si="18"/>
        <v>2186.02</v>
      </c>
      <c r="K89" s="2">
        <f t="shared" si="19"/>
        <v>178203.14219683298</v>
      </c>
      <c r="M89">
        <f t="shared" si="26"/>
        <v>86</v>
      </c>
      <c r="N89" s="2">
        <f t="shared" si="27"/>
        <v>253095.39324584018</v>
      </c>
      <c r="O89" s="2">
        <f t="shared" si="20"/>
        <v>882.79673164149062</v>
      </c>
      <c r="P89" s="2">
        <f>1550</f>
        <v>1550</v>
      </c>
      <c r="Q89" s="2">
        <f t="shared" si="21"/>
        <v>252428.18997748167</v>
      </c>
    </row>
    <row r="90" spans="1:17" x14ac:dyDescent="0.2">
      <c r="A90">
        <f t="shared" si="22"/>
        <v>87</v>
      </c>
      <c r="B90" s="2">
        <f t="shared" si="23"/>
        <v>259948.89583804592</v>
      </c>
      <c r="C90" s="2">
        <f t="shared" si="14"/>
        <v>906.70174868310426</v>
      </c>
      <c r="D90" s="2">
        <f t="shared" si="15"/>
        <v>1474.86</v>
      </c>
      <c r="E90" s="2">
        <f t="shared" si="16"/>
        <v>259380.73758672905</v>
      </c>
      <c r="G90">
        <f t="shared" si="24"/>
        <v>87</v>
      </c>
      <c r="H90" s="2">
        <f t="shared" si="25"/>
        <v>178203.14219683298</v>
      </c>
      <c r="I90" s="2">
        <f t="shared" si="17"/>
        <v>545.30161512230893</v>
      </c>
      <c r="J90" s="2">
        <f t="shared" si="18"/>
        <v>2186.02</v>
      </c>
      <c r="K90" s="2">
        <f t="shared" si="19"/>
        <v>176562.42381195529</v>
      </c>
      <c r="M90">
        <f t="shared" si="26"/>
        <v>87</v>
      </c>
      <c r="N90" s="2">
        <f t="shared" si="27"/>
        <v>252428.18997748167</v>
      </c>
      <c r="O90" s="2">
        <f t="shared" si="20"/>
        <v>880.46952664145613</v>
      </c>
      <c r="P90" s="2">
        <f>1550</f>
        <v>1550</v>
      </c>
      <c r="Q90" s="2">
        <f t="shared" si="21"/>
        <v>251758.65950412312</v>
      </c>
    </row>
    <row r="91" spans="1:17" x14ac:dyDescent="0.2">
      <c r="A91">
        <f t="shared" si="22"/>
        <v>88</v>
      </c>
      <c r="B91" s="2">
        <f t="shared" si="23"/>
        <v>259380.73758672905</v>
      </c>
      <c r="C91" s="2">
        <f t="shared" si="14"/>
        <v>904.72001270251099</v>
      </c>
      <c r="D91" s="2">
        <f t="shared" si="15"/>
        <v>1474.86</v>
      </c>
      <c r="E91" s="2">
        <f t="shared" si="16"/>
        <v>258810.59759943158</v>
      </c>
      <c r="G91">
        <f t="shared" si="24"/>
        <v>88</v>
      </c>
      <c r="H91" s="2">
        <f t="shared" si="25"/>
        <v>176562.42381195529</v>
      </c>
      <c r="I91" s="2">
        <f t="shared" si="17"/>
        <v>540.28101686458319</v>
      </c>
      <c r="J91" s="2">
        <f t="shared" si="18"/>
        <v>2186.02</v>
      </c>
      <c r="K91" s="2">
        <f t="shared" si="19"/>
        <v>174916.68482881988</v>
      </c>
      <c r="M91">
        <f t="shared" si="26"/>
        <v>88</v>
      </c>
      <c r="N91" s="2">
        <f t="shared" si="27"/>
        <v>251758.65950412312</v>
      </c>
      <c r="O91" s="2">
        <f t="shared" si="20"/>
        <v>878.13420435038154</v>
      </c>
      <c r="P91" s="2">
        <f>1550</f>
        <v>1550</v>
      </c>
      <c r="Q91" s="2">
        <f t="shared" si="21"/>
        <v>251086.7937084735</v>
      </c>
    </row>
    <row r="92" spans="1:17" x14ac:dyDescent="0.2">
      <c r="A92">
        <f t="shared" si="22"/>
        <v>89</v>
      </c>
      <c r="B92" s="2">
        <f t="shared" si="23"/>
        <v>258810.59759943158</v>
      </c>
      <c r="C92" s="2">
        <f t="shared" si="14"/>
        <v>902.73136442681744</v>
      </c>
      <c r="D92" s="2">
        <f t="shared" si="15"/>
        <v>1474.86</v>
      </c>
      <c r="E92" s="2">
        <f t="shared" si="16"/>
        <v>258238.46896385841</v>
      </c>
      <c r="G92">
        <f t="shared" si="24"/>
        <v>89</v>
      </c>
      <c r="H92" s="2">
        <f t="shared" si="25"/>
        <v>174916.68482881988</v>
      </c>
      <c r="I92" s="2">
        <f t="shared" si="17"/>
        <v>535.24505557618875</v>
      </c>
      <c r="J92" s="2">
        <f t="shared" si="18"/>
        <v>2186.02</v>
      </c>
      <c r="K92" s="2">
        <f t="shared" si="19"/>
        <v>173265.90988439607</v>
      </c>
      <c r="M92">
        <f t="shared" si="26"/>
        <v>89</v>
      </c>
      <c r="N92" s="2">
        <f t="shared" si="27"/>
        <v>251086.7937084735</v>
      </c>
      <c r="O92" s="2">
        <f t="shared" si="20"/>
        <v>875.79073645515564</v>
      </c>
      <c r="P92" s="2">
        <f>1550</f>
        <v>1550</v>
      </c>
      <c r="Q92" s="2">
        <f t="shared" si="21"/>
        <v>250412.58444492865</v>
      </c>
    </row>
    <row r="93" spans="1:17" x14ac:dyDescent="0.2">
      <c r="A93">
        <f t="shared" si="22"/>
        <v>90</v>
      </c>
      <c r="B93" s="2">
        <f t="shared" si="23"/>
        <v>258238.46896385841</v>
      </c>
      <c r="C93" s="2">
        <f t="shared" si="14"/>
        <v>900.7357797459382</v>
      </c>
      <c r="D93" s="2">
        <f t="shared" si="15"/>
        <v>1474.86</v>
      </c>
      <c r="E93" s="2">
        <f t="shared" si="16"/>
        <v>257664.34474360436</v>
      </c>
      <c r="G93">
        <f t="shared" si="24"/>
        <v>90</v>
      </c>
      <c r="H93" s="2">
        <f t="shared" si="25"/>
        <v>173265.90988439607</v>
      </c>
      <c r="I93" s="2">
        <f t="shared" si="17"/>
        <v>530.19368424625191</v>
      </c>
      <c r="J93" s="2">
        <f t="shared" si="18"/>
        <v>2186.02</v>
      </c>
      <c r="K93" s="2">
        <f t="shared" si="19"/>
        <v>171610.08356864232</v>
      </c>
      <c r="M93">
        <f t="shared" si="26"/>
        <v>90</v>
      </c>
      <c r="N93" s="2">
        <f t="shared" si="27"/>
        <v>250412.58444492865</v>
      </c>
      <c r="O93" s="2">
        <f t="shared" si="20"/>
        <v>873.43909454391121</v>
      </c>
      <c r="P93" s="2">
        <f>1550</f>
        <v>1550</v>
      </c>
      <c r="Q93" s="2">
        <f t="shared" si="21"/>
        <v>249736.02353947258</v>
      </c>
    </row>
    <row r="94" spans="1:17" x14ac:dyDescent="0.2">
      <c r="A94">
        <f t="shared" si="22"/>
        <v>91</v>
      </c>
      <c r="B94" s="2">
        <f t="shared" si="23"/>
        <v>257664.34474360436</v>
      </c>
      <c r="C94" s="2">
        <f t="shared" si="14"/>
        <v>898.73323446569202</v>
      </c>
      <c r="D94" s="2">
        <f t="shared" si="15"/>
        <v>1474.86</v>
      </c>
      <c r="E94" s="2">
        <f t="shared" si="16"/>
        <v>257088.21797807008</v>
      </c>
      <c r="G94">
        <f t="shared" si="24"/>
        <v>91</v>
      </c>
      <c r="H94" s="2">
        <f t="shared" si="25"/>
        <v>171610.08356864232</v>
      </c>
      <c r="I94" s="2">
        <f t="shared" si="17"/>
        <v>525.12685572004546</v>
      </c>
      <c r="J94" s="2">
        <f t="shared" si="18"/>
        <v>2186.02</v>
      </c>
      <c r="K94" s="2">
        <f t="shared" si="19"/>
        <v>169949.19042436237</v>
      </c>
      <c r="M94">
        <f t="shared" si="26"/>
        <v>91</v>
      </c>
      <c r="N94" s="2">
        <f t="shared" si="27"/>
        <v>249736.02353947258</v>
      </c>
      <c r="O94" s="2">
        <f t="shared" si="20"/>
        <v>871.07925010568044</v>
      </c>
      <c r="P94" s="2">
        <f>1550</f>
        <v>1550</v>
      </c>
      <c r="Q94" s="2">
        <f t="shared" si="21"/>
        <v>249057.10278957826</v>
      </c>
    </row>
    <row r="95" spans="1:17" x14ac:dyDescent="0.2">
      <c r="A95">
        <f t="shared" si="22"/>
        <v>92</v>
      </c>
      <c r="B95" s="2">
        <f t="shared" si="23"/>
        <v>257088.21797807008</v>
      </c>
      <c r="C95" s="2">
        <f t="shared" si="14"/>
        <v>896.72370430750846</v>
      </c>
      <c r="D95" s="2">
        <f t="shared" si="15"/>
        <v>1474.86</v>
      </c>
      <c r="E95" s="2">
        <f t="shared" si="16"/>
        <v>256510.08168237761</v>
      </c>
      <c r="G95">
        <f t="shared" si="24"/>
        <v>92</v>
      </c>
      <c r="H95" s="2">
        <f t="shared" si="25"/>
        <v>169949.19042436237</v>
      </c>
      <c r="I95" s="2">
        <f t="shared" si="17"/>
        <v>520.0445226985488</v>
      </c>
      <c r="J95" s="2">
        <f t="shared" si="18"/>
        <v>2186.02</v>
      </c>
      <c r="K95" s="2">
        <f t="shared" si="19"/>
        <v>168283.21494706094</v>
      </c>
      <c r="M95">
        <f t="shared" si="26"/>
        <v>92</v>
      </c>
      <c r="N95" s="2">
        <f t="shared" si="27"/>
        <v>249057.10278957826</v>
      </c>
      <c r="O95" s="2">
        <f t="shared" si="20"/>
        <v>868.71117453004899</v>
      </c>
      <c r="P95" s="2">
        <f>1550</f>
        <v>1550</v>
      </c>
      <c r="Q95" s="2">
        <f t="shared" si="21"/>
        <v>248375.8139641083</v>
      </c>
    </row>
    <row r="96" spans="1:17" x14ac:dyDescent="0.2">
      <c r="A96">
        <f t="shared" si="22"/>
        <v>93</v>
      </c>
      <c r="B96" s="2">
        <f t="shared" si="23"/>
        <v>256510.08168237761</v>
      </c>
      <c r="C96" s="2">
        <f t="shared" si="14"/>
        <v>894.70716490813311</v>
      </c>
      <c r="D96" s="2">
        <f t="shared" si="15"/>
        <v>1474.86</v>
      </c>
      <c r="E96" s="2">
        <f t="shared" si="16"/>
        <v>255929.92884728574</v>
      </c>
      <c r="G96">
        <f t="shared" si="24"/>
        <v>93</v>
      </c>
      <c r="H96" s="2">
        <f t="shared" si="25"/>
        <v>168283.21494706094</v>
      </c>
      <c r="I96" s="2">
        <f t="shared" si="17"/>
        <v>514.94663773800642</v>
      </c>
      <c r="J96" s="2">
        <f t="shared" si="18"/>
        <v>2186.02</v>
      </c>
      <c r="K96" s="2">
        <f t="shared" si="19"/>
        <v>166612.14158479896</v>
      </c>
      <c r="M96">
        <f t="shared" si="26"/>
        <v>93</v>
      </c>
      <c r="N96" s="2">
        <f t="shared" si="27"/>
        <v>248375.8139641083</v>
      </c>
      <c r="O96" s="2">
        <f t="shared" si="20"/>
        <v>866.3348391068098</v>
      </c>
      <c r="P96" s="2">
        <f>1550</f>
        <v>1550</v>
      </c>
      <c r="Q96" s="2">
        <f t="shared" si="21"/>
        <v>247692.1488032151</v>
      </c>
    </row>
    <row r="97" spans="1:17" x14ac:dyDescent="0.2">
      <c r="A97">
        <f t="shared" si="22"/>
        <v>94</v>
      </c>
      <c r="B97" s="2">
        <f t="shared" si="23"/>
        <v>255929.92884728574</v>
      </c>
      <c r="C97" s="2">
        <f t="shared" si="14"/>
        <v>892.68359181933272</v>
      </c>
      <c r="D97" s="2">
        <f t="shared" si="15"/>
        <v>1474.86</v>
      </c>
      <c r="E97" s="2">
        <f t="shared" si="16"/>
        <v>255347.7524391051</v>
      </c>
      <c r="G97">
        <f t="shared" si="24"/>
        <v>94</v>
      </c>
      <c r="H97" s="2">
        <f t="shared" si="25"/>
        <v>166612.14158479896</v>
      </c>
      <c r="I97" s="2">
        <f t="shared" si="17"/>
        <v>509.83315324948478</v>
      </c>
      <c r="J97" s="2">
        <f t="shared" si="18"/>
        <v>2186.02</v>
      </c>
      <c r="K97" s="2">
        <f t="shared" si="19"/>
        <v>164935.95473804846</v>
      </c>
      <c r="M97">
        <f t="shared" si="26"/>
        <v>94</v>
      </c>
      <c r="N97" s="2">
        <f t="shared" si="27"/>
        <v>247692.1488032151</v>
      </c>
      <c r="O97" s="2">
        <f t="shared" si="20"/>
        <v>863.95021502561428</v>
      </c>
      <c r="P97" s="2">
        <f>1550</f>
        <v>1550</v>
      </c>
      <c r="Q97" s="2">
        <f t="shared" si="21"/>
        <v>247006.0990182407</v>
      </c>
    </row>
    <row r="98" spans="1:17" x14ac:dyDescent="0.2">
      <c r="A98">
        <f t="shared" si="22"/>
        <v>95</v>
      </c>
      <c r="B98" s="2">
        <f t="shared" si="23"/>
        <v>255347.7524391051</v>
      </c>
      <c r="C98" s="2">
        <f t="shared" si="14"/>
        <v>890.65296050759866</v>
      </c>
      <c r="D98" s="2">
        <f t="shared" si="15"/>
        <v>1474.86</v>
      </c>
      <c r="E98" s="2">
        <f t="shared" si="16"/>
        <v>254763.54539961272</v>
      </c>
      <c r="G98">
        <f t="shared" si="24"/>
        <v>95</v>
      </c>
      <c r="H98" s="2">
        <f t="shared" si="25"/>
        <v>164935.95473804846</v>
      </c>
      <c r="I98" s="2">
        <f t="shared" si="17"/>
        <v>504.70402149842823</v>
      </c>
      <c r="J98" s="2">
        <f t="shared" si="18"/>
        <v>2186.02</v>
      </c>
      <c r="K98" s="2">
        <f t="shared" si="19"/>
        <v>163254.63875954688</v>
      </c>
      <c r="M98">
        <f t="shared" si="26"/>
        <v>95</v>
      </c>
      <c r="N98" s="2">
        <f t="shared" si="27"/>
        <v>247006.0990182407</v>
      </c>
      <c r="O98" s="2">
        <f t="shared" si="20"/>
        <v>861.55727337562359</v>
      </c>
      <c r="P98" s="2">
        <f>1550</f>
        <v>1550</v>
      </c>
      <c r="Q98" s="2">
        <f t="shared" si="21"/>
        <v>246317.65629161632</v>
      </c>
    </row>
    <row r="99" spans="1:17" x14ac:dyDescent="0.2">
      <c r="A99">
        <f t="shared" si="22"/>
        <v>96</v>
      </c>
      <c r="B99" s="2">
        <f t="shared" si="23"/>
        <v>254763.54539961272</v>
      </c>
      <c r="C99" s="2">
        <f t="shared" si="14"/>
        <v>888.61524635384922</v>
      </c>
      <c r="D99" s="2">
        <f t="shared" si="15"/>
        <v>1474.86</v>
      </c>
      <c r="E99" s="2">
        <f t="shared" si="16"/>
        <v>254177.30064596658</v>
      </c>
      <c r="G99">
        <f t="shared" si="24"/>
        <v>96</v>
      </c>
      <c r="H99" s="2">
        <f t="shared" si="25"/>
        <v>163254.63875954688</v>
      </c>
      <c r="I99" s="2">
        <f t="shared" si="17"/>
        <v>499.55919460421342</v>
      </c>
      <c r="J99" s="2">
        <f t="shared" si="18"/>
        <v>2186.02</v>
      </c>
      <c r="K99" s="2">
        <f t="shared" si="19"/>
        <v>161568.17795415112</v>
      </c>
      <c r="M99">
        <f t="shared" si="26"/>
        <v>96</v>
      </c>
      <c r="N99" s="2">
        <f t="shared" si="27"/>
        <v>246317.65629161632</v>
      </c>
      <c r="O99" s="2">
        <f t="shared" si="20"/>
        <v>859.15598514515784</v>
      </c>
      <c r="P99" s="2">
        <f>1550</f>
        <v>1550</v>
      </c>
      <c r="Q99" s="2">
        <f t="shared" si="21"/>
        <v>245626.81227676148</v>
      </c>
    </row>
    <row r="100" spans="1:17" x14ac:dyDescent="0.2">
      <c r="A100">
        <f t="shared" si="22"/>
        <v>97</v>
      </c>
      <c r="B100" s="2">
        <f t="shared" si="23"/>
        <v>254177.30064596658</v>
      </c>
      <c r="C100" s="2">
        <f t="shared" si="14"/>
        <v>886.57042465313145</v>
      </c>
      <c r="D100" s="2">
        <f t="shared" si="15"/>
        <v>1474.86</v>
      </c>
      <c r="E100" s="2">
        <f t="shared" si="16"/>
        <v>253589.01107061972</v>
      </c>
      <c r="G100">
        <f t="shared" si="24"/>
        <v>97</v>
      </c>
      <c r="H100" s="2">
        <f t="shared" si="25"/>
        <v>161568.17795415112</v>
      </c>
      <c r="I100" s="2">
        <f t="shared" si="17"/>
        <v>494.39862453970238</v>
      </c>
      <c r="J100" s="2">
        <f t="shared" si="18"/>
        <v>2186.02</v>
      </c>
      <c r="K100" s="2">
        <f t="shared" si="19"/>
        <v>159876.55657869083</v>
      </c>
      <c r="M100">
        <f t="shared" si="26"/>
        <v>97</v>
      </c>
      <c r="N100" s="2">
        <f t="shared" si="27"/>
        <v>245626.81227676148</v>
      </c>
      <c r="O100" s="2">
        <f t="shared" si="20"/>
        <v>856.74632122134415</v>
      </c>
      <c r="P100" s="2">
        <f>1550</f>
        <v>1550</v>
      </c>
      <c r="Q100" s="2">
        <f t="shared" si="21"/>
        <v>244933.55859798283</v>
      </c>
    </row>
    <row r="101" spans="1:17" x14ac:dyDescent="0.2">
      <c r="A101">
        <f t="shared" si="22"/>
        <v>98</v>
      </c>
      <c r="B101" s="2">
        <f t="shared" si="23"/>
        <v>253589.01107061972</v>
      </c>
      <c r="C101" s="2">
        <f t="shared" si="14"/>
        <v>884.51847061432159</v>
      </c>
      <c r="D101" s="2">
        <f t="shared" si="15"/>
        <v>1474.86</v>
      </c>
      <c r="E101" s="2">
        <f t="shared" si="16"/>
        <v>252998.66954123406</v>
      </c>
      <c r="G101">
        <f t="shared" si="24"/>
        <v>98</v>
      </c>
      <c r="H101" s="2">
        <f t="shared" si="25"/>
        <v>159876.55657869083</v>
      </c>
      <c r="I101" s="2">
        <f t="shared" si="17"/>
        <v>489.22226313079392</v>
      </c>
      <c r="J101" s="2">
        <f t="shared" si="18"/>
        <v>2186.02</v>
      </c>
      <c r="K101" s="2">
        <f t="shared" si="19"/>
        <v>158179.75884182163</v>
      </c>
      <c r="M101">
        <f t="shared" si="26"/>
        <v>98</v>
      </c>
      <c r="N101" s="2">
        <f t="shared" si="27"/>
        <v>244933.55859798283</v>
      </c>
      <c r="O101" s="2">
        <f t="shared" si="20"/>
        <v>854.3282523897642</v>
      </c>
      <c r="P101" s="2">
        <f>1550</f>
        <v>1550</v>
      </c>
      <c r="Q101" s="2">
        <f t="shared" si="21"/>
        <v>244237.8868503726</v>
      </c>
    </row>
    <row r="102" spans="1:17" x14ac:dyDescent="0.2">
      <c r="A102">
        <f t="shared" si="22"/>
        <v>99</v>
      </c>
      <c r="B102" s="2">
        <f t="shared" si="23"/>
        <v>252998.66954123406</v>
      </c>
      <c r="C102" s="2">
        <f t="shared" si="14"/>
        <v>882.45935935982448</v>
      </c>
      <c r="D102" s="2">
        <f t="shared" si="15"/>
        <v>1474.86</v>
      </c>
      <c r="E102" s="2">
        <f t="shared" si="16"/>
        <v>252406.26890059389</v>
      </c>
      <c r="G102">
        <f t="shared" si="24"/>
        <v>99</v>
      </c>
      <c r="H102" s="2">
        <f t="shared" si="25"/>
        <v>158179.75884182163</v>
      </c>
      <c r="I102" s="2">
        <f t="shared" si="17"/>
        <v>484.03006205597416</v>
      </c>
      <c r="J102" s="2">
        <f t="shared" si="18"/>
        <v>2186.02</v>
      </c>
      <c r="K102" s="2">
        <f t="shared" si="19"/>
        <v>156477.76890387762</v>
      </c>
      <c r="M102">
        <f t="shared" si="26"/>
        <v>99</v>
      </c>
      <c r="N102" s="2">
        <f t="shared" si="27"/>
        <v>244237.8868503726</v>
      </c>
      <c r="O102" s="2">
        <f t="shared" si="20"/>
        <v>851.90174933409969</v>
      </c>
      <c r="P102" s="2">
        <f>1550</f>
        <v>1550</v>
      </c>
      <c r="Q102" s="2">
        <f t="shared" si="21"/>
        <v>243539.78859970669</v>
      </c>
    </row>
    <row r="103" spans="1:17" x14ac:dyDescent="0.2">
      <c r="A103">
        <f t="shared" si="22"/>
        <v>100</v>
      </c>
      <c r="B103" s="2">
        <f t="shared" si="23"/>
        <v>252406.26890059389</v>
      </c>
      <c r="C103" s="2">
        <f t="shared" si="14"/>
        <v>880.39306592527157</v>
      </c>
      <c r="D103" s="2">
        <f t="shared" si="15"/>
        <v>1474.86</v>
      </c>
      <c r="E103" s="2">
        <f t="shared" si="16"/>
        <v>251811.80196651918</v>
      </c>
      <c r="G103">
        <f t="shared" si="24"/>
        <v>100</v>
      </c>
      <c r="H103" s="2">
        <f t="shared" si="25"/>
        <v>156477.76890387762</v>
      </c>
      <c r="I103" s="2">
        <f t="shared" si="17"/>
        <v>478.82197284586545</v>
      </c>
      <c r="J103" s="2">
        <f t="shared" si="18"/>
        <v>2186.02</v>
      </c>
      <c r="K103" s="2">
        <f t="shared" si="19"/>
        <v>154770.5708767235</v>
      </c>
      <c r="M103">
        <f t="shared" si="26"/>
        <v>100</v>
      </c>
      <c r="N103" s="2">
        <f t="shared" si="27"/>
        <v>243539.78859970669</v>
      </c>
      <c r="O103" s="2">
        <f t="shared" si="20"/>
        <v>849.46678263577701</v>
      </c>
      <c r="P103" s="2">
        <f>1550</f>
        <v>1550</v>
      </c>
      <c r="Q103" s="2">
        <f t="shared" si="21"/>
        <v>242839.25538234247</v>
      </c>
    </row>
    <row r="104" spans="1:17" x14ac:dyDescent="0.2">
      <c r="A104">
        <f t="shared" si="22"/>
        <v>101</v>
      </c>
      <c r="B104" s="2">
        <f t="shared" si="23"/>
        <v>251811.80196651918</v>
      </c>
      <c r="C104" s="2">
        <f t="shared" si="14"/>
        <v>878.31956525921896</v>
      </c>
      <c r="D104" s="2">
        <f t="shared" si="15"/>
        <v>1474.86</v>
      </c>
      <c r="E104" s="2">
        <f t="shared" si="16"/>
        <v>251215.26153177841</v>
      </c>
      <c r="G104">
        <f t="shared" si="24"/>
        <v>101</v>
      </c>
      <c r="H104" s="2">
        <f t="shared" si="25"/>
        <v>154770.5708767235</v>
      </c>
      <c r="I104" s="2">
        <f t="shared" si="17"/>
        <v>473.5979468827739</v>
      </c>
      <c r="J104" s="2">
        <f t="shared" si="18"/>
        <v>2186.02</v>
      </c>
      <c r="K104" s="2">
        <f t="shared" si="19"/>
        <v>153058.14882360629</v>
      </c>
      <c r="M104">
        <f t="shared" si="26"/>
        <v>101</v>
      </c>
      <c r="N104" s="2">
        <f t="shared" si="27"/>
        <v>242839.25538234247</v>
      </c>
      <c r="O104" s="2">
        <f t="shared" si="20"/>
        <v>847.02332277361063</v>
      </c>
      <c r="P104" s="2">
        <f>1550</f>
        <v>1550</v>
      </c>
      <c r="Q104" s="2">
        <f t="shared" si="21"/>
        <v>242136.27870511607</v>
      </c>
    </row>
    <row r="105" spans="1:17" x14ac:dyDescent="0.2">
      <c r="A105">
        <f t="shared" si="22"/>
        <v>102</v>
      </c>
      <c r="B105" s="2">
        <f t="shared" si="23"/>
        <v>251215.26153177841</v>
      </c>
      <c r="C105" s="2">
        <f t="shared" si="14"/>
        <v>876.23883222284314</v>
      </c>
      <c r="D105" s="2">
        <f t="shared" si="15"/>
        <v>1474.86</v>
      </c>
      <c r="E105" s="2">
        <f t="shared" si="16"/>
        <v>250616.64036400127</v>
      </c>
      <c r="G105">
        <f t="shared" si="24"/>
        <v>102</v>
      </c>
      <c r="H105" s="2">
        <f t="shared" si="25"/>
        <v>153058.14882360629</v>
      </c>
      <c r="I105" s="2">
        <f t="shared" si="17"/>
        <v>468.35793540023519</v>
      </c>
      <c r="J105" s="2">
        <f t="shared" si="18"/>
        <v>2186.02</v>
      </c>
      <c r="K105" s="2">
        <f t="shared" si="19"/>
        <v>151340.48675900654</v>
      </c>
      <c r="M105">
        <f t="shared" si="26"/>
        <v>102</v>
      </c>
      <c r="N105" s="2">
        <f t="shared" si="27"/>
        <v>242136.27870511607</v>
      </c>
      <c r="O105" s="2">
        <f t="shared" si="20"/>
        <v>844.57134012344488</v>
      </c>
      <c r="P105" s="2">
        <f>1550</f>
        <v>1550</v>
      </c>
      <c r="Q105" s="2">
        <f t="shared" si="21"/>
        <v>241430.85004523952</v>
      </c>
    </row>
    <row r="106" spans="1:17" x14ac:dyDescent="0.2">
      <c r="A106">
        <f t="shared" si="22"/>
        <v>103</v>
      </c>
      <c r="B106" s="2">
        <f t="shared" si="23"/>
        <v>250616.64036400127</v>
      </c>
      <c r="C106" s="2">
        <f t="shared" si="14"/>
        <v>874.15084158963646</v>
      </c>
      <c r="D106" s="2">
        <f t="shared" si="15"/>
        <v>1474.86</v>
      </c>
      <c r="E106" s="2">
        <f t="shared" si="16"/>
        <v>250015.93120559092</v>
      </c>
      <c r="G106">
        <f t="shared" si="24"/>
        <v>103</v>
      </c>
      <c r="H106" s="2">
        <f t="shared" si="25"/>
        <v>151340.48675900654</v>
      </c>
      <c r="I106" s="2">
        <f t="shared" si="17"/>
        <v>463.10188948255995</v>
      </c>
      <c r="J106" s="2">
        <f t="shared" si="18"/>
        <v>2186.02</v>
      </c>
      <c r="K106" s="2">
        <f t="shared" si="19"/>
        <v>149617.5686484891</v>
      </c>
      <c r="M106">
        <f t="shared" si="26"/>
        <v>103</v>
      </c>
      <c r="N106" s="2">
        <f t="shared" si="27"/>
        <v>241430.85004523952</v>
      </c>
      <c r="O106" s="2">
        <f t="shared" si="20"/>
        <v>842.11080495779549</v>
      </c>
      <c r="P106" s="2">
        <f>1550</f>
        <v>1550</v>
      </c>
      <c r="Q106" s="2">
        <f t="shared" si="21"/>
        <v>240722.96085019733</v>
      </c>
    </row>
    <row r="107" spans="1:17" x14ac:dyDescent="0.2">
      <c r="A107">
        <f t="shared" si="22"/>
        <v>104</v>
      </c>
      <c r="B107" s="2">
        <f t="shared" si="23"/>
        <v>250015.93120559092</v>
      </c>
      <c r="C107" s="2">
        <f t="shared" si="14"/>
        <v>872.05556804510115</v>
      </c>
      <c r="D107" s="2">
        <f t="shared" si="15"/>
        <v>1474.86</v>
      </c>
      <c r="E107" s="2">
        <f t="shared" si="16"/>
        <v>249413.12677363603</v>
      </c>
      <c r="G107">
        <f t="shared" si="24"/>
        <v>104</v>
      </c>
      <c r="H107" s="2">
        <f t="shared" si="25"/>
        <v>149617.5686484891</v>
      </c>
      <c r="I107" s="2">
        <f t="shared" si="17"/>
        <v>457.82976006437661</v>
      </c>
      <c r="J107" s="2">
        <f t="shared" si="18"/>
        <v>2186.02</v>
      </c>
      <c r="K107" s="2">
        <f t="shared" si="19"/>
        <v>147889.37840855349</v>
      </c>
      <c r="M107">
        <f t="shared" si="26"/>
        <v>104</v>
      </c>
      <c r="N107" s="2">
        <f t="shared" si="27"/>
        <v>240722.96085019733</v>
      </c>
      <c r="O107" s="2">
        <f t="shared" si="20"/>
        <v>839.64168744548829</v>
      </c>
      <c r="P107" s="2">
        <f>1550</f>
        <v>1550</v>
      </c>
      <c r="Q107" s="2">
        <f t="shared" si="21"/>
        <v>240012.60253764282</v>
      </c>
    </row>
    <row r="108" spans="1:17" x14ac:dyDescent="0.2">
      <c r="A108">
        <f t="shared" si="22"/>
        <v>105</v>
      </c>
      <c r="B108" s="2">
        <f t="shared" si="23"/>
        <v>249413.12677363603</v>
      </c>
      <c r="C108" s="2">
        <f t="shared" si="14"/>
        <v>869.95298618644256</v>
      </c>
      <c r="D108" s="2">
        <f t="shared" si="15"/>
        <v>1474.86</v>
      </c>
      <c r="E108" s="2">
        <f t="shared" si="16"/>
        <v>248808.21975982247</v>
      </c>
      <c r="G108">
        <f t="shared" si="24"/>
        <v>105</v>
      </c>
      <c r="H108" s="2">
        <f t="shared" si="25"/>
        <v>147889.37840855349</v>
      </c>
      <c r="I108" s="2">
        <f t="shared" si="17"/>
        <v>452.54149793017365</v>
      </c>
      <c r="J108" s="2">
        <f t="shared" si="18"/>
        <v>2186.02</v>
      </c>
      <c r="K108" s="2">
        <f t="shared" si="19"/>
        <v>146155.89990648368</v>
      </c>
      <c r="M108">
        <f t="shared" si="26"/>
        <v>105</v>
      </c>
      <c r="N108" s="2">
        <f t="shared" si="27"/>
        <v>240012.60253764282</v>
      </c>
      <c r="O108" s="2">
        <f t="shared" si="20"/>
        <v>837.16395765129823</v>
      </c>
      <c r="P108" s="2">
        <f>1550</f>
        <v>1550</v>
      </c>
      <c r="Q108" s="2">
        <f t="shared" si="21"/>
        <v>239299.76649529411</v>
      </c>
    </row>
    <row r="109" spans="1:17" x14ac:dyDescent="0.2">
      <c r="A109">
        <f t="shared" si="22"/>
        <v>106</v>
      </c>
      <c r="B109" s="2">
        <f t="shared" si="23"/>
        <v>248808.21975982247</v>
      </c>
      <c r="C109" s="2">
        <f t="shared" si="14"/>
        <v>867.84307052226086</v>
      </c>
      <c r="D109" s="2">
        <f t="shared" si="15"/>
        <v>1474.86</v>
      </c>
      <c r="E109" s="2">
        <f t="shared" si="16"/>
        <v>248201.20283034476</v>
      </c>
      <c r="G109">
        <f t="shared" si="24"/>
        <v>106</v>
      </c>
      <c r="H109" s="2">
        <f t="shared" si="25"/>
        <v>146155.89990648368</v>
      </c>
      <c r="I109" s="2">
        <f t="shared" si="17"/>
        <v>447.23705371384006</v>
      </c>
      <c r="J109" s="2">
        <f t="shared" si="18"/>
        <v>2186.02</v>
      </c>
      <c r="K109" s="2">
        <f t="shared" si="19"/>
        <v>144417.11696019754</v>
      </c>
      <c r="M109">
        <f t="shared" si="26"/>
        <v>106</v>
      </c>
      <c r="N109" s="2">
        <f t="shared" si="27"/>
        <v>239299.76649529411</v>
      </c>
      <c r="O109" s="2">
        <f t="shared" si="20"/>
        <v>834.67758553558588</v>
      </c>
      <c r="P109" s="2">
        <f>1550</f>
        <v>1550</v>
      </c>
      <c r="Q109" s="2">
        <f t="shared" si="21"/>
        <v>238584.44408082971</v>
      </c>
    </row>
    <row r="110" spans="1:17" x14ac:dyDescent="0.2">
      <c r="A110">
        <f t="shared" si="22"/>
        <v>107</v>
      </c>
      <c r="B110" s="2">
        <f t="shared" si="23"/>
        <v>248201.20283034476</v>
      </c>
      <c r="C110" s="2">
        <f t="shared" si="14"/>
        <v>865.72579547224257</v>
      </c>
      <c r="D110" s="2">
        <f t="shared" si="15"/>
        <v>1474.86</v>
      </c>
      <c r="E110" s="2">
        <f t="shared" si="16"/>
        <v>247592.06862581702</v>
      </c>
      <c r="G110">
        <f t="shared" si="24"/>
        <v>107</v>
      </c>
      <c r="H110" s="2">
        <f t="shared" si="25"/>
        <v>144417.11696019754</v>
      </c>
      <c r="I110" s="2">
        <f t="shared" si="17"/>
        <v>441.91637789820447</v>
      </c>
      <c r="J110" s="2">
        <f t="shared" si="18"/>
        <v>2186.02</v>
      </c>
      <c r="K110" s="2">
        <f t="shared" si="19"/>
        <v>142673.01333809577</v>
      </c>
      <c r="M110">
        <f t="shared" si="26"/>
        <v>107</v>
      </c>
      <c r="N110" s="2">
        <f t="shared" si="27"/>
        <v>238584.44408082971</v>
      </c>
      <c r="O110" s="2">
        <f t="shared" si="20"/>
        <v>832.18254095393411</v>
      </c>
      <c r="P110" s="2">
        <f>1550</f>
        <v>1550</v>
      </c>
      <c r="Q110" s="2">
        <f t="shared" si="21"/>
        <v>237866.62662178365</v>
      </c>
    </row>
    <row r="111" spans="1:17" x14ac:dyDescent="0.2">
      <c r="A111">
        <f t="shared" si="22"/>
        <v>108</v>
      </c>
      <c r="B111" s="2">
        <f t="shared" si="23"/>
        <v>247592.06862581702</v>
      </c>
      <c r="C111" s="2">
        <f t="shared" si="14"/>
        <v>863.6011353668498</v>
      </c>
      <c r="D111" s="2">
        <f t="shared" si="15"/>
        <v>1474.86</v>
      </c>
      <c r="E111" s="2">
        <f t="shared" si="16"/>
        <v>246980.80976118389</v>
      </c>
      <c r="G111">
        <f t="shared" si="24"/>
        <v>108</v>
      </c>
      <c r="H111" s="2">
        <f t="shared" si="25"/>
        <v>142673.01333809577</v>
      </c>
      <c r="I111" s="2">
        <f t="shared" si="17"/>
        <v>436.57942081457304</v>
      </c>
      <c r="J111" s="2">
        <f t="shared" si="18"/>
        <v>2186.02</v>
      </c>
      <c r="K111" s="2">
        <f t="shared" si="19"/>
        <v>140923.57275891036</v>
      </c>
      <c r="M111">
        <f t="shared" si="26"/>
        <v>108</v>
      </c>
      <c r="N111" s="2">
        <f t="shared" si="27"/>
        <v>237866.62662178365</v>
      </c>
      <c r="O111" s="2">
        <f t="shared" si="20"/>
        <v>829.67879365678141</v>
      </c>
      <c r="P111" s="2">
        <f>1550</f>
        <v>1550</v>
      </c>
      <c r="Q111" s="2">
        <f t="shared" si="21"/>
        <v>237146.30541544044</v>
      </c>
    </row>
    <row r="112" spans="1:17" x14ac:dyDescent="0.2">
      <c r="A112">
        <f t="shared" si="22"/>
        <v>109</v>
      </c>
      <c r="B112" s="2">
        <f t="shared" si="23"/>
        <v>246980.80976118389</v>
      </c>
      <c r="C112" s="2">
        <f t="shared" si="14"/>
        <v>861.46906444700949</v>
      </c>
      <c r="D112" s="2">
        <f t="shared" si="15"/>
        <v>1474.86</v>
      </c>
      <c r="E112" s="2">
        <f t="shared" si="16"/>
        <v>246367.41882563091</v>
      </c>
      <c r="G112">
        <f t="shared" si="24"/>
        <v>109</v>
      </c>
      <c r="H112" s="2">
        <f t="shared" si="25"/>
        <v>140923.57275891036</v>
      </c>
      <c r="I112" s="2">
        <f t="shared" si="17"/>
        <v>431.22613264226567</v>
      </c>
      <c r="J112" s="2">
        <f t="shared" si="18"/>
        <v>2186.02</v>
      </c>
      <c r="K112" s="2">
        <f t="shared" si="19"/>
        <v>139168.77889155265</v>
      </c>
      <c r="M112">
        <f t="shared" si="26"/>
        <v>109</v>
      </c>
      <c r="N112" s="2">
        <f t="shared" si="27"/>
        <v>237146.30541544044</v>
      </c>
      <c r="O112" s="2">
        <f t="shared" si="20"/>
        <v>827.16631328905635</v>
      </c>
      <c r="P112" s="2">
        <f>1550</f>
        <v>1550</v>
      </c>
      <c r="Q112" s="2">
        <f t="shared" si="21"/>
        <v>236423.47172872949</v>
      </c>
    </row>
    <row r="113" spans="1:17" x14ac:dyDescent="0.2">
      <c r="A113">
        <f t="shared" si="22"/>
        <v>110</v>
      </c>
      <c r="B113" s="2">
        <f t="shared" si="23"/>
        <v>246367.41882563091</v>
      </c>
      <c r="C113" s="2">
        <f t="shared" si="14"/>
        <v>859.32955686380069</v>
      </c>
      <c r="D113" s="2">
        <f t="shared" si="15"/>
        <v>1474.86</v>
      </c>
      <c r="E113" s="2">
        <f t="shared" si="16"/>
        <v>245751.88838249474</v>
      </c>
      <c r="G113">
        <f t="shared" si="24"/>
        <v>110</v>
      </c>
      <c r="H113" s="2">
        <f t="shared" si="25"/>
        <v>139168.77889155265</v>
      </c>
      <c r="I113" s="2">
        <f t="shared" si="17"/>
        <v>425.85646340815106</v>
      </c>
      <c r="J113" s="2">
        <f t="shared" si="18"/>
        <v>2186.02</v>
      </c>
      <c r="K113" s="2">
        <f t="shared" si="19"/>
        <v>137408.61535496081</v>
      </c>
      <c r="M113">
        <f t="shared" si="26"/>
        <v>110</v>
      </c>
      <c r="N113" s="2">
        <f t="shared" si="27"/>
        <v>236423.47172872949</v>
      </c>
      <c r="O113" s="2">
        <f t="shared" si="20"/>
        <v>824.64506938980855</v>
      </c>
      <c r="P113" s="2">
        <f>1550</f>
        <v>1550</v>
      </c>
      <c r="Q113" s="2">
        <f t="shared" si="21"/>
        <v>235698.1167981193</v>
      </c>
    </row>
    <row r="114" spans="1:17" x14ac:dyDescent="0.2">
      <c r="A114">
        <f t="shared" si="22"/>
        <v>111</v>
      </c>
      <c r="B114" s="2">
        <f t="shared" si="23"/>
        <v>245751.88838249474</v>
      </c>
      <c r="C114" s="2">
        <f t="shared" si="14"/>
        <v>857.18258667814166</v>
      </c>
      <c r="D114" s="2">
        <f t="shared" si="15"/>
        <v>1474.86</v>
      </c>
      <c r="E114" s="2">
        <f t="shared" si="16"/>
        <v>245134.21096917288</v>
      </c>
      <c r="G114">
        <f t="shared" si="24"/>
        <v>111</v>
      </c>
      <c r="H114" s="2">
        <f t="shared" si="25"/>
        <v>137408.61535496081</v>
      </c>
      <c r="I114" s="2">
        <f t="shared" si="17"/>
        <v>420.47036298618008</v>
      </c>
      <c r="J114" s="2">
        <f t="shared" si="18"/>
        <v>2186.02</v>
      </c>
      <c r="K114" s="2">
        <f t="shared" si="19"/>
        <v>135643.065717947</v>
      </c>
      <c r="M114">
        <f t="shared" si="26"/>
        <v>111</v>
      </c>
      <c r="N114" s="2">
        <f t="shared" si="27"/>
        <v>235698.1167981193</v>
      </c>
      <c r="O114" s="2">
        <f t="shared" si="20"/>
        <v>822.11503139184015</v>
      </c>
      <c r="P114" s="2">
        <f>1550</f>
        <v>1550</v>
      </c>
      <c r="Q114" s="2">
        <f t="shared" si="21"/>
        <v>234970.23182951115</v>
      </c>
    </row>
    <row r="115" spans="1:17" x14ac:dyDescent="0.2">
      <c r="A115">
        <f t="shared" si="22"/>
        <v>112</v>
      </c>
      <c r="B115" s="2">
        <f t="shared" si="23"/>
        <v>245134.21096917288</v>
      </c>
      <c r="C115" s="2">
        <f t="shared" si="14"/>
        <v>855.02812786047502</v>
      </c>
      <c r="D115" s="2">
        <f t="shared" si="15"/>
        <v>1474.86</v>
      </c>
      <c r="E115" s="2">
        <f t="shared" si="16"/>
        <v>244514.37909703338</v>
      </c>
      <c r="G115">
        <f t="shared" si="24"/>
        <v>112</v>
      </c>
      <c r="H115" s="2">
        <f t="shared" si="25"/>
        <v>135643.065717947</v>
      </c>
      <c r="I115" s="2">
        <f t="shared" si="17"/>
        <v>415.06778109691777</v>
      </c>
      <c r="J115" s="2">
        <f t="shared" si="18"/>
        <v>2186.02</v>
      </c>
      <c r="K115" s="2">
        <f t="shared" si="19"/>
        <v>133872.11349904392</v>
      </c>
      <c r="M115">
        <f t="shared" si="26"/>
        <v>112</v>
      </c>
      <c r="N115" s="2">
        <f t="shared" si="27"/>
        <v>234970.23182951115</v>
      </c>
      <c r="O115" s="2">
        <f t="shared" si="20"/>
        <v>819.57616862133489</v>
      </c>
      <c r="P115" s="2">
        <f>1550</f>
        <v>1550</v>
      </c>
      <c r="Q115" s="2">
        <f t="shared" si="21"/>
        <v>234239.80799813248</v>
      </c>
    </row>
    <row r="116" spans="1:17" x14ac:dyDescent="0.2">
      <c r="A116">
        <f t="shared" si="22"/>
        <v>113</v>
      </c>
      <c r="B116" s="2">
        <f t="shared" si="23"/>
        <v>244514.37909703338</v>
      </c>
      <c r="C116" s="2">
        <f t="shared" si="14"/>
        <v>852.86615429045253</v>
      </c>
      <c r="D116" s="2">
        <f t="shared" si="15"/>
        <v>1474.86</v>
      </c>
      <c r="E116" s="2">
        <f t="shared" si="16"/>
        <v>243892.38525132384</v>
      </c>
      <c r="G116">
        <f t="shared" si="24"/>
        <v>113</v>
      </c>
      <c r="H116" s="2">
        <f t="shared" si="25"/>
        <v>133872.11349904392</v>
      </c>
      <c r="I116" s="2">
        <f t="shared" si="17"/>
        <v>409.64866730707433</v>
      </c>
      <c r="J116" s="2">
        <f t="shared" si="18"/>
        <v>2186.02</v>
      </c>
      <c r="K116" s="2">
        <f t="shared" si="19"/>
        <v>132095.742166351</v>
      </c>
      <c r="M116">
        <f t="shared" si="26"/>
        <v>113</v>
      </c>
      <c r="N116" s="2">
        <f t="shared" si="27"/>
        <v>234239.80799813248</v>
      </c>
      <c r="O116" s="2">
        <f t="shared" si="20"/>
        <v>817.02845029748619</v>
      </c>
      <c r="P116" s="2">
        <f>1550</f>
        <v>1550</v>
      </c>
      <c r="Q116" s="2">
        <f t="shared" si="21"/>
        <v>233506.83644842997</v>
      </c>
    </row>
    <row r="117" spans="1:17" x14ac:dyDescent="0.2">
      <c r="A117">
        <f t="shared" si="22"/>
        <v>114</v>
      </c>
      <c r="B117" s="2">
        <f t="shared" si="23"/>
        <v>243892.38525132384</v>
      </c>
      <c r="C117" s="2">
        <f t="shared" si="14"/>
        <v>850.69663975661763</v>
      </c>
      <c r="D117" s="2">
        <f t="shared" si="15"/>
        <v>1474.86</v>
      </c>
      <c r="E117" s="2">
        <f t="shared" si="16"/>
        <v>243268.22189108047</v>
      </c>
      <c r="G117">
        <f t="shared" si="24"/>
        <v>114</v>
      </c>
      <c r="H117" s="2">
        <f t="shared" si="25"/>
        <v>132095.742166351</v>
      </c>
      <c r="I117" s="2">
        <f t="shared" si="17"/>
        <v>404.21297102903407</v>
      </c>
      <c r="J117" s="2">
        <f t="shared" si="18"/>
        <v>2186.02</v>
      </c>
      <c r="K117" s="2">
        <f t="shared" si="19"/>
        <v>130313.93513738005</v>
      </c>
      <c r="M117">
        <f t="shared" si="26"/>
        <v>114</v>
      </c>
      <c r="N117" s="2">
        <f t="shared" si="27"/>
        <v>233506.83644842997</v>
      </c>
      <c r="O117" s="2">
        <f t="shared" si="20"/>
        <v>814.47184553212378</v>
      </c>
      <c r="P117" s="2">
        <f>1550</f>
        <v>1550</v>
      </c>
      <c r="Q117" s="2">
        <f t="shared" si="21"/>
        <v>232771.30829396209</v>
      </c>
    </row>
    <row r="118" spans="1:17" x14ac:dyDescent="0.2">
      <c r="A118">
        <f t="shared" si="22"/>
        <v>115</v>
      </c>
      <c r="B118" s="2">
        <f t="shared" si="23"/>
        <v>243268.22189108047</v>
      </c>
      <c r="C118" s="2">
        <f t="shared" si="14"/>
        <v>848.51955795608876</v>
      </c>
      <c r="D118" s="2">
        <f t="shared" si="15"/>
        <v>1474.86</v>
      </c>
      <c r="E118" s="2">
        <f t="shared" si="16"/>
        <v>242641.88144903656</v>
      </c>
      <c r="G118">
        <f t="shared" si="24"/>
        <v>115</v>
      </c>
      <c r="H118" s="2">
        <f t="shared" si="25"/>
        <v>130313.93513738005</v>
      </c>
      <c r="I118" s="2">
        <f t="shared" si="17"/>
        <v>398.76064152038293</v>
      </c>
      <c r="J118" s="2">
        <f t="shared" si="18"/>
        <v>2186.02</v>
      </c>
      <c r="K118" s="2">
        <f t="shared" si="19"/>
        <v>128526.67577890042</v>
      </c>
      <c r="M118">
        <f t="shared" si="26"/>
        <v>115</v>
      </c>
      <c r="N118" s="2">
        <f t="shared" si="27"/>
        <v>232771.30829396209</v>
      </c>
      <c r="O118" s="2">
        <f t="shared" si="20"/>
        <v>811.90632332933978</v>
      </c>
      <c r="P118" s="2">
        <f>1550</f>
        <v>1550</v>
      </c>
      <c r="Q118" s="2">
        <f t="shared" si="21"/>
        <v>232033.21461729144</v>
      </c>
    </row>
    <row r="119" spans="1:17" x14ac:dyDescent="0.2">
      <c r="A119">
        <f t="shared" si="22"/>
        <v>116</v>
      </c>
      <c r="B119" s="2">
        <f t="shared" si="23"/>
        <v>242641.88144903656</v>
      </c>
      <c r="C119" s="2">
        <f t="shared" si="14"/>
        <v>846.33488249423954</v>
      </c>
      <c r="D119" s="2">
        <f t="shared" si="15"/>
        <v>1474.86</v>
      </c>
      <c r="E119" s="2">
        <f t="shared" si="16"/>
        <v>242013.35633153081</v>
      </c>
      <c r="G119">
        <f t="shared" si="24"/>
        <v>116</v>
      </c>
      <c r="H119" s="2">
        <f t="shared" si="25"/>
        <v>128526.67577890042</v>
      </c>
      <c r="I119" s="2">
        <f t="shared" si="17"/>
        <v>393.29162788343524</v>
      </c>
      <c r="J119" s="2">
        <f t="shared" si="18"/>
        <v>2186.02</v>
      </c>
      <c r="K119" s="2">
        <f t="shared" si="19"/>
        <v>126733.94740678385</v>
      </c>
      <c r="M119">
        <f t="shared" si="26"/>
        <v>116</v>
      </c>
      <c r="N119" s="2">
        <f t="shared" si="27"/>
        <v>232033.21461729144</v>
      </c>
      <c r="O119" s="2">
        <f t="shared" si="20"/>
        <v>809.33185258511253</v>
      </c>
      <c r="P119" s="2">
        <f>1550</f>
        <v>1550</v>
      </c>
      <c r="Q119" s="2">
        <f t="shared" si="21"/>
        <v>231292.54646987654</v>
      </c>
    </row>
    <row r="120" spans="1:17" x14ac:dyDescent="0.2">
      <c r="A120">
        <f t="shared" si="22"/>
        <v>117</v>
      </c>
      <c r="B120" s="2">
        <f t="shared" si="23"/>
        <v>242013.35633153081</v>
      </c>
      <c r="C120" s="2">
        <f t="shared" si="14"/>
        <v>844.14258688437951</v>
      </c>
      <c r="D120" s="2">
        <f t="shared" si="15"/>
        <v>1474.86</v>
      </c>
      <c r="E120" s="2">
        <f t="shared" si="16"/>
        <v>241382.63891841521</v>
      </c>
      <c r="G120">
        <f t="shared" si="24"/>
        <v>117</v>
      </c>
      <c r="H120" s="2">
        <f t="shared" si="25"/>
        <v>126733.94740678385</v>
      </c>
      <c r="I120" s="2">
        <f t="shared" si="17"/>
        <v>387.80587906475853</v>
      </c>
      <c r="J120" s="2">
        <f t="shared" si="18"/>
        <v>2186.02</v>
      </c>
      <c r="K120" s="2">
        <f t="shared" si="19"/>
        <v>124935.7332858486</v>
      </c>
      <c r="M120">
        <f t="shared" si="26"/>
        <v>117</v>
      </c>
      <c r="N120" s="2">
        <f t="shared" si="27"/>
        <v>231292.54646987654</v>
      </c>
      <c r="O120" s="2">
        <f t="shared" si="20"/>
        <v>806.74840208692945</v>
      </c>
      <c r="P120" s="2">
        <f>1550</f>
        <v>1550</v>
      </c>
      <c r="Q120" s="2">
        <f t="shared" si="21"/>
        <v>230549.29487196347</v>
      </c>
    </row>
    <row r="121" spans="1:17" x14ac:dyDescent="0.2">
      <c r="A121">
        <f t="shared" si="22"/>
        <v>118</v>
      </c>
      <c r="B121" s="2">
        <f t="shared" si="23"/>
        <v>241382.63891841521</v>
      </c>
      <c r="C121" s="2">
        <f t="shared" si="14"/>
        <v>841.94264454743234</v>
      </c>
      <c r="D121" s="2">
        <f t="shared" si="15"/>
        <v>1474.86</v>
      </c>
      <c r="E121" s="2">
        <f t="shared" si="16"/>
        <v>240749.72156296266</v>
      </c>
      <c r="G121">
        <f t="shared" si="24"/>
        <v>118</v>
      </c>
      <c r="H121" s="2">
        <f t="shared" si="25"/>
        <v>124935.7332858486</v>
      </c>
      <c r="I121" s="2">
        <f t="shared" si="17"/>
        <v>382.30334385469672</v>
      </c>
      <c r="J121" s="2">
        <f t="shared" si="18"/>
        <v>2186.02</v>
      </c>
      <c r="K121" s="2">
        <f t="shared" si="19"/>
        <v>123132.0166297033</v>
      </c>
      <c r="M121">
        <f t="shared" si="26"/>
        <v>118</v>
      </c>
      <c r="N121" s="2">
        <f t="shared" si="27"/>
        <v>230549.29487196347</v>
      </c>
      <c r="O121" s="2">
        <f t="shared" si="20"/>
        <v>804.15594051340861</v>
      </c>
      <c r="P121" s="2">
        <f>1550</f>
        <v>1550</v>
      </c>
      <c r="Q121" s="2">
        <f t="shared" si="21"/>
        <v>229803.45081247689</v>
      </c>
    </row>
    <row r="122" spans="1:17" x14ac:dyDescent="0.2">
      <c r="A122">
        <f t="shared" si="22"/>
        <v>119</v>
      </c>
      <c r="B122" s="2">
        <f t="shared" si="23"/>
        <v>240749.72156296266</v>
      </c>
      <c r="C122" s="2">
        <f t="shared" si="14"/>
        <v>839.7350288116138</v>
      </c>
      <c r="D122" s="2">
        <f t="shared" si="15"/>
        <v>1474.86</v>
      </c>
      <c r="E122" s="2">
        <f t="shared" si="16"/>
        <v>240114.59659177429</v>
      </c>
      <c r="G122">
        <f t="shared" si="24"/>
        <v>119</v>
      </c>
      <c r="H122" s="2">
        <f t="shared" si="25"/>
        <v>123132.0166297033</v>
      </c>
      <c r="I122" s="2">
        <f t="shared" si="17"/>
        <v>376.78397088689206</v>
      </c>
      <c r="J122" s="2">
        <f t="shared" si="18"/>
        <v>2186.02</v>
      </c>
      <c r="K122" s="2">
        <f t="shared" si="19"/>
        <v>121322.78060059018</v>
      </c>
      <c r="M122">
        <f t="shared" si="26"/>
        <v>119</v>
      </c>
      <c r="N122" s="2">
        <f t="shared" si="27"/>
        <v>229803.45081247689</v>
      </c>
      <c r="O122" s="2">
        <f t="shared" si="20"/>
        <v>801.55443643391948</v>
      </c>
      <c r="P122" s="2">
        <f>1550</f>
        <v>1550</v>
      </c>
      <c r="Q122" s="2">
        <f t="shared" si="21"/>
        <v>229055.00524891081</v>
      </c>
    </row>
    <row r="123" spans="1:17" x14ac:dyDescent="0.2">
      <c r="A123">
        <f t="shared" si="22"/>
        <v>120</v>
      </c>
      <c r="B123" s="2">
        <f t="shared" si="23"/>
        <v>240114.59659177429</v>
      </c>
      <c r="C123" s="2">
        <f t="shared" si="14"/>
        <v>837.51971291210873</v>
      </c>
      <c r="D123" s="2">
        <f t="shared" si="15"/>
        <v>1474.86</v>
      </c>
      <c r="E123" s="2">
        <f t="shared" si="16"/>
        <v>239477.25630468642</v>
      </c>
      <c r="G123">
        <f t="shared" si="24"/>
        <v>120</v>
      </c>
      <c r="H123" s="2">
        <f t="shared" si="25"/>
        <v>121322.78060059018</v>
      </c>
      <c r="I123" s="2">
        <f t="shared" si="17"/>
        <v>371.24770863780594</v>
      </c>
      <c r="J123" s="2">
        <f t="shared" si="18"/>
        <v>2186.02</v>
      </c>
      <c r="K123" s="2">
        <f t="shared" si="19"/>
        <v>119508.00830922798</v>
      </c>
      <c r="M123">
        <f t="shared" si="26"/>
        <v>120</v>
      </c>
      <c r="N123" s="2">
        <f t="shared" si="27"/>
        <v>229055.00524891081</v>
      </c>
      <c r="O123" s="2">
        <f t="shared" si="20"/>
        <v>798.9438583082009</v>
      </c>
      <c r="P123" s="2">
        <f>1550</f>
        <v>1550</v>
      </c>
      <c r="Q123" s="2">
        <f t="shared" si="21"/>
        <v>228303.949107219</v>
      </c>
    </row>
    <row r="124" spans="1:17" x14ac:dyDescent="0.2">
      <c r="A124">
        <f t="shared" si="22"/>
        <v>121</v>
      </c>
      <c r="B124" s="2">
        <f t="shared" si="23"/>
        <v>239477.25630468642</v>
      </c>
      <c r="C124" s="2">
        <f t="shared" si="14"/>
        <v>835.2966699907463</v>
      </c>
      <c r="D124" s="2">
        <f t="shared" si="15"/>
        <v>1474.86</v>
      </c>
      <c r="E124" s="2">
        <f t="shared" si="16"/>
        <v>238837.69297467719</v>
      </c>
      <c r="G124">
        <f t="shared" si="24"/>
        <v>121</v>
      </c>
      <c r="H124" s="2">
        <f t="shared" si="25"/>
        <v>119508.00830922798</v>
      </c>
      <c r="I124" s="2">
        <f t="shared" si="17"/>
        <v>365.69450542623758</v>
      </c>
      <c r="J124" s="2">
        <f t="shared" si="18"/>
        <v>2186.02</v>
      </c>
      <c r="K124" s="2">
        <f t="shared" si="19"/>
        <v>117687.68281465421</v>
      </c>
      <c r="M124">
        <f t="shared" si="26"/>
        <v>121</v>
      </c>
      <c r="N124" s="2">
        <f t="shared" si="27"/>
        <v>228303.949107219</v>
      </c>
      <c r="O124" s="2">
        <f t="shared" si="20"/>
        <v>796.32417448597994</v>
      </c>
      <c r="P124" s="2">
        <f>1550</f>
        <v>1550</v>
      </c>
      <c r="Q124" s="2">
        <f t="shared" si="21"/>
        <v>227550.27328170498</v>
      </c>
    </row>
    <row r="125" spans="1:17" x14ac:dyDescent="0.2">
      <c r="A125">
        <f t="shared" si="22"/>
        <v>122</v>
      </c>
      <c r="B125" s="2">
        <f t="shared" si="23"/>
        <v>238837.69297467719</v>
      </c>
      <c r="C125" s="2">
        <f t="shared" si="14"/>
        <v>833.06587309567408</v>
      </c>
      <c r="D125" s="2">
        <f t="shared" si="15"/>
        <v>1474.86</v>
      </c>
      <c r="E125" s="2">
        <f t="shared" si="16"/>
        <v>238195.89884777289</v>
      </c>
      <c r="G125">
        <f t="shared" si="24"/>
        <v>122</v>
      </c>
      <c r="H125" s="2">
        <f t="shared" si="25"/>
        <v>117687.68281465421</v>
      </c>
      <c r="I125" s="2">
        <f t="shared" si="17"/>
        <v>360.12430941284185</v>
      </c>
      <c r="J125" s="2">
        <f t="shared" si="18"/>
        <v>2186.02</v>
      </c>
      <c r="K125" s="2">
        <f t="shared" si="19"/>
        <v>115861.78712406705</v>
      </c>
      <c r="M125">
        <f t="shared" si="26"/>
        <v>122</v>
      </c>
      <c r="N125" s="2">
        <f t="shared" si="27"/>
        <v>227550.27328170498</v>
      </c>
      <c r="O125" s="2">
        <f t="shared" si="20"/>
        <v>793.69535320658701</v>
      </c>
      <c r="P125" s="2">
        <f>1550</f>
        <v>1550</v>
      </c>
      <c r="Q125" s="2">
        <f t="shared" si="21"/>
        <v>226793.96863491158</v>
      </c>
    </row>
    <row r="126" spans="1:17" x14ac:dyDescent="0.2">
      <c r="A126">
        <f t="shared" si="22"/>
        <v>123</v>
      </c>
      <c r="B126" s="2">
        <f t="shared" si="23"/>
        <v>238195.89884777289</v>
      </c>
      <c r="C126" s="2">
        <f t="shared" si="14"/>
        <v>830.8272951810319</v>
      </c>
      <c r="D126" s="2">
        <f t="shared" si="15"/>
        <v>1474.86</v>
      </c>
      <c r="E126" s="2">
        <f t="shared" si="16"/>
        <v>237551.86614295392</v>
      </c>
      <c r="G126">
        <f t="shared" si="24"/>
        <v>123</v>
      </c>
      <c r="H126" s="2">
        <f t="shared" si="25"/>
        <v>115861.78712406705</v>
      </c>
      <c r="I126" s="2">
        <f t="shared" si="17"/>
        <v>354.53706859964512</v>
      </c>
      <c r="J126" s="2">
        <f t="shared" si="18"/>
        <v>2186.02</v>
      </c>
      <c r="K126" s="2">
        <f t="shared" si="19"/>
        <v>114030.30419266669</v>
      </c>
      <c r="M126">
        <f t="shared" si="26"/>
        <v>123</v>
      </c>
      <c r="N126" s="2">
        <f t="shared" si="27"/>
        <v>226793.96863491158</v>
      </c>
      <c r="O126" s="2">
        <f t="shared" si="20"/>
        <v>791.05736259857167</v>
      </c>
      <c r="P126" s="2">
        <f>1550</f>
        <v>1550</v>
      </c>
      <c r="Q126" s="2">
        <f t="shared" si="21"/>
        <v>226035.02599751015</v>
      </c>
    </row>
    <row r="127" spans="1:17" x14ac:dyDescent="0.2">
      <c r="A127">
        <f t="shared" si="22"/>
        <v>124</v>
      </c>
      <c r="B127" s="2">
        <f t="shared" si="23"/>
        <v>237551.86614295392</v>
      </c>
      <c r="C127" s="2">
        <f t="shared" si="14"/>
        <v>828.58090910662338</v>
      </c>
      <c r="D127" s="2">
        <f t="shared" si="15"/>
        <v>1474.86</v>
      </c>
      <c r="E127" s="2">
        <f t="shared" si="16"/>
        <v>236905.58705206055</v>
      </c>
      <c r="G127">
        <f t="shared" si="24"/>
        <v>124</v>
      </c>
      <c r="H127" s="2">
        <f t="shared" si="25"/>
        <v>114030.30419266669</v>
      </c>
      <c r="I127" s="2">
        <f t="shared" si="17"/>
        <v>348.93273082956006</v>
      </c>
      <c r="J127" s="2">
        <f t="shared" si="18"/>
        <v>2186.02</v>
      </c>
      <c r="K127" s="2">
        <f t="shared" si="19"/>
        <v>112193.21692349625</v>
      </c>
      <c r="M127">
        <f t="shared" si="26"/>
        <v>124</v>
      </c>
      <c r="N127" s="2">
        <f t="shared" si="27"/>
        <v>226035.02599751015</v>
      </c>
      <c r="O127" s="2">
        <f t="shared" si="20"/>
        <v>788.41017067931546</v>
      </c>
      <c r="P127" s="2">
        <f>1550</f>
        <v>1550</v>
      </c>
      <c r="Q127" s="2">
        <f t="shared" si="21"/>
        <v>225273.43616818948</v>
      </c>
    </row>
    <row r="128" spans="1:17" x14ac:dyDescent="0.2">
      <c r="A128">
        <f t="shared" si="22"/>
        <v>125</v>
      </c>
      <c r="B128" s="2">
        <f t="shared" si="23"/>
        <v>236905.58705206055</v>
      </c>
      <c r="C128" s="2">
        <f t="shared" si="14"/>
        <v>826.32668763758727</v>
      </c>
      <c r="D128" s="2">
        <f t="shared" si="15"/>
        <v>1474.86</v>
      </c>
      <c r="E128" s="2">
        <f t="shared" si="16"/>
        <v>236257.05373969817</v>
      </c>
      <c r="G128">
        <f t="shared" si="24"/>
        <v>125</v>
      </c>
      <c r="H128" s="2">
        <f t="shared" si="25"/>
        <v>112193.21692349625</v>
      </c>
      <c r="I128" s="2">
        <f t="shared" si="17"/>
        <v>343.31124378589851</v>
      </c>
      <c r="J128" s="2">
        <f t="shared" si="18"/>
        <v>2186.02</v>
      </c>
      <c r="K128" s="2">
        <f t="shared" si="19"/>
        <v>110350.50816728214</v>
      </c>
      <c r="M128">
        <f t="shared" si="26"/>
        <v>125</v>
      </c>
      <c r="N128" s="2">
        <f t="shared" si="27"/>
        <v>225273.43616818948</v>
      </c>
      <c r="O128" s="2">
        <f t="shared" si="20"/>
        <v>785.75374535464493</v>
      </c>
      <c r="P128" s="2">
        <f>1550</f>
        <v>1550</v>
      </c>
      <c r="Q128" s="2">
        <f t="shared" si="21"/>
        <v>224509.18991354413</v>
      </c>
    </row>
    <row r="129" spans="1:17" x14ac:dyDescent="0.2">
      <c r="A129">
        <f t="shared" si="22"/>
        <v>126</v>
      </c>
      <c r="B129" s="2">
        <f t="shared" si="23"/>
        <v>236257.05373969817</v>
      </c>
      <c r="C129" s="2">
        <f t="shared" si="14"/>
        <v>824.0646034440673</v>
      </c>
      <c r="D129" s="2">
        <f t="shared" si="15"/>
        <v>1474.86</v>
      </c>
      <c r="E129" s="2">
        <f t="shared" si="16"/>
        <v>235606.25834314225</v>
      </c>
      <c r="G129">
        <f t="shared" si="24"/>
        <v>126</v>
      </c>
      <c r="H129" s="2">
        <f t="shared" si="25"/>
        <v>110350.50816728214</v>
      </c>
      <c r="I129" s="2">
        <f t="shared" si="17"/>
        <v>337.67255499188332</v>
      </c>
      <c r="J129" s="2">
        <f t="shared" si="18"/>
        <v>2186.02</v>
      </c>
      <c r="K129" s="2">
        <f t="shared" si="19"/>
        <v>108502.16072227401</v>
      </c>
      <c r="M129">
        <f t="shared" si="26"/>
        <v>126</v>
      </c>
      <c r="N129" s="2">
        <f t="shared" si="27"/>
        <v>224509.18991354413</v>
      </c>
      <c r="O129" s="2">
        <f t="shared" si="20"/>
        <v>783.08805441844197</v>
      </c>
      <c r="P129" s="2">
        <f>1550</f>
        <v>1550</v>
      </c>
      <c r="Q129" s="2">
        <f t="shared" si="21"/>
        <v>223742.27796796258</v>
      </c>
    </row>
    <row r="130" spans="1:17" x14ac:dyDescent="0.2">
      <c r="A130">
        <f t="shared" si="22"/>
        <v>127</v>
      </c>
      <c r="B130" s="2">
        <f t="shared" si="23"/>
        <v>235606.25834314225</v>
      </c>
      <c r="C130" s="2">
        <f t="shared" si="14"/>
        <v>821.79462910088023</v>
      </c>
      <c r="D130" s="2">
        <f t="shared" si="15"/>
        <v>1474.86</v>
      </c>
      <c r="E130" s="2">
        <f t="shared" si="16"/>
        <v>234953.19297224315</v>
      </c>
      <c r="G130">
        <f t="shared" si="24"/>
        <v>127</v>
      </c>
      <c r="H130" s="2">
        <f t="shared" si="25"/>
        <v>108502.16072227401</v>
      </c>
      <c r="I130" s="2">
        <f t="shared" si="17"/>
        <v>332.01661181015845</v>
      </c>
      <c r="J130" s="2">
        <f t="shared" si="18"/>
        <v>2186.02</v>
      </c>
      <c r="K130" s="2">
        <f t="shared" si="19"/>
        <v>106648.15733408417</v>
      </c>
      <c r="M130">
        <f t="shared" si="26"/>
        <v>127</v>
      </c>
      <c r="N130" s="2">
        <f t="shared" si="27"/>
        <v>223742.27796796258</v>
      </c>
      <c r="O130" s="2">
        <f t="shared" si="20"/>
        <v>780.41306555225356</v>
      </c>
      <c r="P130" s="2">
        <f>1550</f>
        <v>1550</v>
      </c>
      <c r="Q130" s="2">
        <f t="shared" si="21"/>
        <v>222972.69103351483</v>
      </c>
    </row>
    <row r="131" spans="1:17" x14ac:dyDescent="0.2">
      <c r="A131">
        <f t="shared" si="22"/>
        <v>128</v>
      </c>
      <c r="B131" s="2">
        <f t="shared" si="23"/>
        <v>234953.19297224315</v>
      </c>
      <c r="C131" s="2">
        <f t="shared" si="14"/>
        <v>819.5167370871842</v>
      </c>
      <c r="D131" s="2">
        <f t="shared" si="15"/>
        <v>1474.86</v>
      </c>
      <c r="E131" s="2">
        <f t="shared" si="16"/>
        <v>234297.84970933036</v>
      </c>
      <c r="G131">
        <f t="shared" si="24"/>
        <v>128</v>
      </c>
      <c r="H131" s="2">
        <f t="shared" si="25"/>
        <v>106648.15733408417</v>
      </c>
      <c r="I131" s="2">
        <f t="shared" si="17"/>
        <v>326.34336144229752</v>
      </c>
      <c r="J131" s="2">
        <f t="shared" si="18"/>
        <v>2186.02</v>
      </c>
      <c r="K131" s="2">
        <f t="shared" si="19"/>
        <v>104788.48069552646</v>
      </c>
      <c r="M131">
        <f t="shared" si="26"/>
        <v>128</v>
      </c>
      <c r="N131" s="2">
        <f t="shared" si="27"/>
        <v>222972.69103351483</v>
      </c>
      <c r="O131" s="2">
        <f t="shared" si="20"/>
        <v>777.72874632489982</v>
      </c>
      <c r="P131" s="2">
        <f>1550</f>
        <v>1550</v>
      </c>
      <c r="Q131" s="2">
        <f t="shared" si="21"/>
        <v>222200.41977983972</v>
      </c>
    </row>
    <row r="132" spans="1:17" x14ac:dyDescent="0.2">
      <c r="A132">
        <f t="shared" si="22"/>
        <v>129</v>
      </c>
      <c r="B132" s="2">
        <f t="shared" si="23"/>
        <v>234297.84970933036</v>
      </c>
      <c r="C132" s="2">
        <f t="shared" si="14"/>
        <v>817.23089978614439</v>
      </c>
      <c r="D132" s="2">
        <f t="shared" si="15"/>
        <v>1474.86</v>
      </c>
      <c r="E132" s="2">
        <f t="shared" si="16"/>
        <v>233640.22060911651</v>
      </c>
      <c r="G132">
        <f t="shared" si="24"/>
        <v>129</v>
      </c>
      <c r="H132" s="2">
        <f t="shared" si="25"/>
        <v>104788.48069552646</v>
      </c>
      <c r="I132" s="2">
        <f t="shared" si="17"/>
        <v>320.65275092831098</v>
      </c>
      <c r="J132" s="2">
        <f t="shared" si="18"/>
        <v>2186.02</v>
      </c>
      <c r="K132" s="2">
        <f t="shared" si="19"/>
        <v>102923.11344645476</v>
      </c>
      <c r="M132">
        <f t="shared" si="26"/>
        <v>129</v>
      </c>
      <c r="N132" s="2">
        <f t="shared" si="27"/>
        <v>222200.41977983972</v>
      </c>
      <c r="O132" s="2">
        <f t="shared" si="20"/>
        <v>775.03506419208099</v>
      </c>
      <c r="P132" s="2">
        <f>1550</f>
        <v>1550</v>
      </c>
      <c r="Q132" s="2">
        <f t="shared" si="21"/>
        <v>221425.4548440318</v>
      </c>
    </row>
    <row r="133" spans="1:17" x14ac:dyDescent="0.2">
      <c r="A133">
        <f t="shared" si="22"/>
        <v>130</v>
      </c>
      <c r="B133" s="2">
        <f t="shared" si="23"/>
        <v>233640.22060911651</v>
      </c>
      <c r="C133" s="2">
        <f t="shared" ref="C133:C196" si="28">B133*0.003488</f>
        <v>814.93708948459846</v>
      </c>
      <c r="D133" s="2">
        <f t="shared" ref="D133:D196" si="29">1474.86</f>
        <v>1474.86</v>
      </c>
      <c r="E133" s="2">
        <f t="shared" ref="E133:E196" si="30">B133+C133-D133</f>
        <v>232980.29769860112</v>
      </c>
      <c r="G133">
        <f t="shared" si="24"/>
        <v>130</v>
      </c>
      <c r="H133" s="2">
        <f t="shared" si="25"/>
        <v>102923.11344645476</v>
      </c>
      <c r="I133" s="2">
        <f t="shared" ref="I133:I183" si="31">H133*0.00306</f>
        <v>314.94472714615154</v>
      </c>
      <c r="J133" s="2">
        <f t="shared" ref="J133:J182" si="32">2186.02</f>
        <v>2186.02</v>
      </c>
      <c r="K133" s="2">
        <f t="shared" ref="K133:K183" si="33">H133+I133-J133</f>
        <v>101052.03817360091</v>
      </c>
      <c r="M133">
        <f t="shared" si="26"/>
        <v>130</v>
      </c>
      <c r="N133" s="2">
        <f t="shared" si="27"/>
        <v>221425.4548440318</v>
      </c>
      <c r="O133" s="2">
        <f t="shared" ref="O133:O196" si="34">N133*0.003488</f>
        <v>772.33198649598296</v>
      </c>
      <c r="P133" s="2">
        <f>1550</f>
        <v>1550</v>
      </c>
      <c r="Q133" s="2">
        <f t="shared" ref="Q133:Q196" si="35">N133+O133-P133</f>
        <v>220647.7868305278</v>
      </c>
    </row>
    <row r="134" spans="1:17" x14ac:dyDescent="0.2">
      <c r="A134">
        <f t="shared" ref="A134:A197" si="36">A133+1</f>
        <v>131</v>
      </c>
      <c r="B134" s="2">
        <f t="shared" ref="B134:B197" si="37">E133</f>
        <v>232980.29769860112</v>
      </c>
      <c r="C134" s="2">
        <f t="shared" si="28"/>
        <v>812.63527837272079</v>
      </c>
      <c r="D134" s="2">
        <f t="shared" si="29"/>
        <v>1474.86</v>
      </c>
      <c r="E134" s="2">
        <f t="shared" si="30"/>
        <v>232318.07297697387</v>
      </c>
      <c r="G134">
        <f t="shared" ref="G134:G183" si="38">G133+1</f>
        <v>131</v>
      </c>
      <c r="H134" s="2">
        <f t="shared" ref="H134:H183" si="39">K133</f>
        <v>101052.03817360091</v>
      </c>
      <c r="I134" s="2">
        <f t="shared" si="31"/>
        <v>309.21923681121876</v>
      </c>
      <c r="J134" s="2">
        <f t="shared" si="32"/>
        <v>2186.02</v>
      </c>
      <c r="K134" s="2">
        <f t="shared" si="33"/>
        <v>99175.237410412126</v>
      </c>
      <c r="M134">
        <f t="shared" ref="M134:M197" si="40">M133+1</f>
        <v>131</v>
      </c>
      <c r="N134" s="2">
        <f t="shared" ref="N134:N197" si="41">Q133</f>
        <v>220647.7868305278</v>
      </c>
      <c r="O134" s="2">
        <f t="shared" si="34"/>
        <v>769.61948046488101</v>
      </c>
      <c r="P134" s="2">
        <f>1550</f>
        <v>1550</v>
      </c>
      <c r="Q134" s="2">
        <f t="shared" si="35"/>
        <v>219867.40631099266</v>
      </c>
    </row>
    <row r="135" spans="1:17" x14ac:dyDescent="0.2">
      <c r="A135">
        <f t="shared" si="36"/>
        <v>132</v>
      </c>
      <c r="B135" s="2">
        <f t="shared" si="37"/>
        <v>232318.07297697387</v>
      </c>
      <c r="C135" s="2">
        <f t="shared" si="28"/>
        <v>810.32543854368487</v>
      </c>
      <c r="D135" s="2">
        <f t="shared" si="29"/>
        <v>1474.86</v>
      </c>
      <c r="E135" s="2">
        <f t="shared" si="30"/>
        <v>231653.53841551757</v>
      </c>
      <c r="G135">
        <f t="shared" si="38"/>
        <v>132</v>
      </c>
      <c r="H135" s="2">
        <f t="shared" si="39"/>
        <v>99175.237410412126</v>
      </c>
      <c r="I135" s="2">
        <f t="shared" si="31"/>
        <v>303.4762264758611</v>
      </c>
      <c r="J135" s="2">
        <f t="shared" si="32"/>
        <v>2186.02</v>
      </c>
      <c r="K135" s="2">
        <f t="shared" si="33"/>
        <v>97292.693636887983</v>
      </c>
      <c r="M135">
        <f t="shared" si="40"/>
        <v>132</v>
      </c>
      <c r="N135" s="2">
        <f t="shared" si="41"/>
        <v>219867.40631099266</v>
      </c>
      <c r="O135" s="2">
        <f t="shared" si="34"/>
        <v>766.89751321274241</v>
      </c>
      <c r="P135" s="2">
        <f>1550</f>
        <v>1550</v>
      </c>
      <c r="Q135" s="2">
        <f t="shared" si="35"/>
        <v>219084.30382420542</v>
      </c>
    </row>
    <row r="136" spans="1:17" x14ac:dyDescent="0.2">
      <c r="A136">
        <f t="shared" si="36"/>
        <v>133</v>
      </c>
      <c r="B136" s="2">
        <f t="shared" si="37"/>
        <v>231653.53841551757</v>
      </c>
      <c r="C136" s="2">
        <f t="shared" si="28"/>
        <v>808.00754199332539</v>
      </c>
      <c r="D136" s="2">
        <f t="shared" si="29"/>
        <v>1474.86</v>
      </c>
      <c r="E136" s="2">
        <f t="shared" si="30"/>
        <v>230986.6859575109</v>
      </c>
      <c r="G136">
        <f t="shared" si="38"/>
        <v>133</v>
      </c>
      <c r="H136" s="2">
        <f t="shared" si="39"/>
        <v>97292.693636887983</v>
      </c>
      <c r="I136" s="2">
        <f t="shared" si="31"/>
        <v>297.7156425288772</v>
      </c>
      <c r="J136" s="2">
        <f t="shared" si="32"/>
        <v>2186.02</v>
      </c>
      <c r="K136" s="2">
        <f t="shared" si="33"/>
        <v>95404.38927941685</v>
      </c>
      <c r="M136">
        <f t="shared" si="40"/>
        <v>133</v>
      </c>
      <c r="N136" s="2">
        <f t="shared" si="41"/>
        <v>219084.30382420542</v>
      </c>
      <c r="O136" s="2">
        <f t="shared" si="34"/>
        <v>764.16605173882851</v>
      </c>
      <c r="P136" s="2">
        <f>1550</f>
        <v>1550</v>
      </c>
      <c r="Q136" s="2">
        <f t="shared" si="35"/>
        <v>218298.46987594425</v>
      </c>
    </row>
    <row r="137" spans="1:17" x14ac:dyDescent="0.2">
      <c r="A137">
        <f t="shared" si="36"/>
        <v>134</v>
      </c>
      <c r="B137" s="2">
        <f t="shared" si="37"/>
        <v>230986.6859575109</v>
      </c>
      <c r="C137" s="2">
        <f t="shared" si="28"/>
        <v>805.68156061979801</v>
      </c>
      <c r="D137" s="2">
        <f t="shared" si="29"/>
        <v>1474.86</v>
      </c>
      <c r="E137" s="2">
        <f t="shared" si="30"/>
        <v>230317.5075181307</v>
      </c>
      <c r="G137">
        <f t="shared" si="38"/>
        <v>134</v>
      </c>
      <c r="H137" s="2">
        <f t="shared" si="39"/>
        <v>95404.38927941685</v>
      </c>
      <c r="I137" s="2">
        <f t="shared" si="31"/>
        <v>291.93743119501556</v>
      </c>
      <c r="J137" s="2">
        <f t="shared" si="32"/>
        <v>2186.02</v>
      </c>
      <c r="K137" s="2">
        <f t="shared" si="33"/>
        <v>93510.306710611854</v>
      </c>
      <c r="M137">
        <f t="shared" si="40"/>
        <v>134</v>
      </c>
      <c r="N137" s="2">
        <f t="shared" si="41"/>
        <v>218298.46987594425</v>
      </c>
      <c r="O137" s="2">
        <f t="shared" si="34"/>
        <v>761.42506292729365</v>
      </c>
      <c r="P137" s="2">
        <f>1550</f>
        <v>1550</v>
      </c>
      <c r="Q137" s="2">
        <f t="shared" si="35"/>
        <v>217509.89493887156</v>
      </c>
    </row>
    <row r="138" spans="1:17" x14ac:dyDescent="0.2">
      <c r="A138">
        <f t="shared" si="36"/>
        <v>135</v>
      </c>
      <c r="B138" s="2">
        <f t="shared" si="37"/>
        <v>230317.5075181307</v>
      </c>
      <c r="C138" s="2">
        <f t="shared" si="28"/>
        <v>803.34746622323996</v>
      </c>
      <c r="D138" s="2">
        <f t="shared" si="29"/>
        <v>1474.86</v>
      </c>
      <c r="E138" s="2">
        <f t="shared" si="30"/>
        <v>229645.99498435395</v>
      </c>
      <c r="G138">
        <f t="shared" si="38"/>
        <v>135</v>
      </c>
      <c r="H138" s="2">
        <f t="shared" si="39"/>
        <v>93510.306710611854</v>
      </c>
      <c r="I138" s="2">
        <f t="shared" si="31"/>
        <v>286.14153853447226</v>
      </c>
      <c r="J138" s="2">
        <f t="shared" si="32"/>
        <v>2186.02</v>
      </c>
      <c r="K138" s="2">
        <f t="shared" si="33"/>
        <v>91610.428249146324</v>
      </c>
      <c r="M138">
        <f t="shared" si="40"/>
        <v>135</v>
      </c>
      <c r="N138" s="2">
        <f t="shared" si="41"/>
        <v>217509.89493887156</v>
      </c>
      <c r="O138" s="2">
        <f t="shared" si="34"/>
        <v>758.67451354678406</v>
      </c>
      <c r="P138" s="2">
        <f>1550</f>
        <v>1550</v>
      </c>
      <c r="Q138" s="2">
        <f t="shared" si="35"/>
        <v>216718.56945241833</v>
      </c>
    </row>
    <row r="139" spans="1:17" x14ac:dyDescent="0.2">
      <c r="A139">
        <f t="shared" si="36"/>
        <v>136</v>
      </c>
      <c r="B139" s="2">
        <f t="shared" si="37"/>
        <v>229645.99498435395</v>
      </c>
      <c r="C139" s="2">
        <f t="shared" si="28"/>
        <v>801.00523050542665</v>
      </c>
      <c r="D139" s="2">
        <f t="shared" si="29"/>
        <v>1474.86</v>
      </c>
      <c r="E139" s="2">
        <f t="shared" si="30"/>
        <v>228972.14021485939</v>
      </c>
      <c r="G139">
        <f t="shared" si="38"/>
        <v>136</v>
      </c>
      <c r="H139" s="2">
        <f t="shared" si="39"/>
        <v>91610.428249146324</v>
      </c>
      <c r="I139" s="2">
        <f t="shared" si="31"/>
        <v>280.32791044238775</v>
      </c>
      <c r="J139" s="2">
        <f t="shared" si="32"/>
        <v>2186.02</v>
      </c>
      <c r="K139" s="2">
        <f t="shared" si="33"/>
        <v>89704.736159588705</v>
      </c>
      <c r="M139">
        <f t="shared" si="40"/>
        <v>136</v>
      </c>
      <c r="N139" s="2">
        <f t="shared" si="41"/>
        <v>216718.56945241833</v>
      </c>
      <c r="O139" s="2">
        <f t="shared" si="34"/>
        <v>755.91437025003518</v>
      </c>
      <c r="P139" s="2">
        <f>1550</f>
        <v>1550</v>
      </c>
      <c r="Q139" s="2">
        <f t="shared" si="35"/>
        <v>215924.48382266838</v>
      </c>
    </row>
    <row r="140" spans="1:17" x14ac:dyDescent="0.2">
      <c r="A140">
        <f t="shared" si="36"/>
        <v>137</v>
      </c>
      <c r="B140" s="2">
        <f t="shared" si="37"/>
        <v>228972.14021485939</v>
      </c>
      <c r="C140" s="2">
        <f t="shared" si="28"/>
        <v>798.65482506942965</v>
      </c>
      <c r="D140" s="2">
        <f t="shared" si="29"/>
        <v>1474.86</v>
      </c>
      <c r="E140" s="2">
        <f t="shared" si="30"/>
        <v>228295.93503992882</v>
      </c>
      <c r="G140">
        <f t="shared" si="38"/>
        <v>137</v>
      </c>
      <c r="H140" s="2">
        <f t="shared" si="39"/>
        <v>89704.736159588705</v>
      </c>
      <c r="I140" s="2">
        <f t="shared" si="31"/>
        <v>274.49649264834142</v>
      </c>
      <c r="J140" s="2">
        <f t="shared" si="32"/>
        <v>2186.02</v>
      </c>
      <c r="K140" s="2">
        <f t="shared" si="33"/>
        <v>87793.212652237038</v>
      </c>
      <c r="M140">
        <f t="shared" si="40"/>
        <v>137</v>
      </c>
      <c r="N140" s="2">
        <f t="shared" si="41"/>
        <v>215924.48382266838</v>
      </c>
      <c r="O140" s="2">
        <f t="shared" si="34"/>
        <v>753.1445995734673</v>
      </c>
      <c r="P140" s="2">
        <f>1550</f>
        <v>1550</v>
      </c>
      <c r="Q140" s="2">
        <f t="shared" si="35"/>
        <v>215127.62842224183</v>
      </c>
    </row>
    <row r="141" spans="1:17" x14ac:dyDescent="0.2">
      <c r="A141">
        <f t="shared" si="36"/>
        <v>138</v>
      </c>
      <c r="B141" s="2">
        <f t="shared" si="37"/>
        <v>228295.93503992882</v>
      </c>
      <c r="C141" s="2">
        <f t="shared" si="28"/>
        <v>796.29622141927177</v>
      </c>
      <c r="D141" s="2">
        <f t="shared" si="29"/>
        <v>1474.86</v>
      </c>
      <c r="E141" s="2">
        <f t="shared" si="30"/>
        <v>227617.3712613481</v>
      </c>
      <c r="G141">
        <f t="shared" si="38"/>
        <v>138</v>
      </c>
      <c r="H141" s="2">
        <f t="shared" si="39"/>
        <v>87793.212652237038</v>
      </c>
      <c r="I141" s="2">
        <f t="shared" si="31"/>
        <v>268.6472307158453</v>
      </c>
      <c r="J141" s="2">
        <f t="shared" si="32"/>
        <v>2186.02</v>
      </c>
      <c r="K141" s="2">
        <f t="shared" si="33"/>
        <v>85875.839882952874</v>
      </c>
      <c r="M141">
        <f t="shared" si="40"/>
        <v>138</v>
      </c>
      <c r="N141" s="2">
        <f t="shared" si="41"/>
        <v>215127.62842224183</v>
      </c>
      <c r="O141" s="2">
        <f t="shared" si="34"/>
        <v>750.36516793677959</v>
      </c>
      <c r="P141" s="2">
        <f>1550</f>
        <v>1550</v>
      </c>
      <c r="Q141" s="2">
        <f t="shared" si="35"/>
        <v>214327.99359017861</v>
      </c>
    </row>
    <row r="142" spans="1:17" x14ac:dyDescent="0.2">
      <c r="A142">
        <f t="shared" si="36"/>
        <v>139</v>
      </c>
      <c r="B142" s="2">
        <f t="shared" si="37"/>
        <v>227617.3712613481</v>
      </c>
      <c r="C142" s="2">
        <f t="shared" si="28"/>
        <v>793.92939095958218</v>
      </c>
      <c r="D142" s="2">
        <f t="shared" si="29"/>
        <v>1474.86</v>
      </c>
      <c r="E142" s="2">
        <f t="shared" si="30"/>
        <v>226936.44065230771</v>
      </c>
      <c r="G142">
        <f t="shared" si="38"/>
        <v>139</v>
      </c>
      <c r="H142" s="2">
        <f t="shared" si="39"/>
        <v>85875.839882952874</v>
      </c>
      <c r="I142" s="2">
        <f t="shared" si="31"/>
        <v>262.78007004183576</v>
      </c>
      <c r="J142" s="2">
        <f t="shared" si="32"/>
        <v>2186.02</v>
      </c>
      <c r="K142" s="2">
        <f t="shared" si="33"/>
        <v>83952.5999529947</v>
      </c>
      <c r="M142">
        <f t="shared" si="40"/>
        <v>139</v>
      </c>
      <c r="N142" s="2">
        <f t="shared" si="41"/>
        <v>214327.99359017861</v>
      </c>
      <c r="O142" s="2">
        <f t="shared" si="34"/>
        <v>747.57604164254303</v>
      </c>
      <c r="P142" s="2">
        <f>1550</f>
        <v>1550</v>
      </c>
      <c r="Q142" s="2">
        <f t="shared" si="35"/>
        <v>213525.56963182116</v>
      </c>
    </row>
    <row r="143" spans="1:17" x14ac:dyDescent="0.2">
      <c r="A143">
        <f t="shared" si="36"/>
        <v>140</v>
      </c>
      <c r="B143" s="2">
        <f t="shared" si="37"/>
        <v>226936.44065230771</v>
      </c>
      <c r="C143" s="2">
        <f t="shared" si="28"/>
        <v>791.55430499524937</v>
      </c>
      <c r="D143" s="2">
        <f t="shared" si="29"/>
        <v>1474.86</v>
      </c>
      <c r="E143" s="2">
        <f t="shared" si="30"/>
        <v>226253.13495730297</v>
      </c>
      <c r="G143">
        <f t="shared" si="38"/>
        <v>140</v>
      </c>
      <c r="H143" s="2">
        <f t="shared" si="39"/>
        <v>83952.5999529947</v>
      </c>
      <c r="I143" s="2">
        <f t="shared" si="31"/>
        <v>256.89495585616379</v>
      </c>
      <c r="J143" s="2">
        <f t="shared" si="32"/>
        <v>2186.02</v>
      </c>
      <c r="K143" s="2">
        <f t="shared" si="33"/>
        <v>82023.474908850854</v>
      </c>
      <c r="M143">
        <f t="shared" si="40"/>
        <v>140</v>
      </c>
      <c r="N143" s="2">
        <f t="shared" si="41"/>
        <v>213525.56963182116</v>
      </c>
      <c r="O143" s="2">
        <f t="shared" si="34"/>
        <v>744.77718687579227</v>
      </c>
      <c r="P143" s="2">
        <f>1550</f>
        <v>1550</v>
      </c>
      <c r="Q143" s="2">
        <f t="shared" si="35"/>
        <v>212720.34681869694</v>
      </c>
    </row>
    <row r="144" spans="1:17" x14ac:dyDescent="0.2">
      <c r="A144">
        <f t="shared" si="36"/>
        <v>141</v>
      </c>
      <c r="B144" s="2">
        <f t="shared" si="37"/>
        <v>226253.13495730297</v>
      </c>
      <c r="C144" s="2">
        <f t="shared" si="28"/>
        <v>789.17093473107286</v>
      </c>
      <c r="D144" s="2">
        <f t="shared" si="29"/>
        <v>1474.86</v>
      </c>
      <c r="E144" s="2">
        <f t="shared" si="30"/>
        <v>225567.44589203407</v>
      </c>
      <c r="G144">
        <f t="shared" si="38"/>
        <v>141</v>
      </c>
      <c r="H144" s="2">
        <f t="shared" si="39"/>
        <v>82023.474908850854</v>
      </c>
      <c r="I144" s="2">
        <f t="shared" si="31"/>
        <v>250.9918332210836</v>
      </c>
      <c r="J144" s="2">
        <f t="shared" si="32"/>
        <v>2186.02</v>
      </c>
      <c r="K144" s="2">
        <f t="shared" si="33"/>
        <v>80088.44674207193</v>
      </c>
      <c r="M144">
        <f t="shared" si="40"/>
        <v>141</v>
      </c>
      <c r="N144" s="2">
        <f t="shared" si="41"/>
        <v>212720.34681869694</v>
      </c>
      <c r="O144" s="2">
        <f t="shared" si="34"/>
        <v>741.968569703615</v>
      </c>
      <c r="P144" s="2">
        <f>1550</f>
        <v>1550</v>
      </c>
      <c r="Q144" s="2">
        <f t="shared" si="35"/>
        <v>211912.31538840054</v>
      </c>
    </row>
    <row r="145" spans="1:17" x14ac:dyDescent="0.2">
      <c r="A145">
        <f t="shared" si="36"/>
        <v>142</v>
      </c>
      <c r="B145" s="2">
        <f t="shared" si="37"/>
        <v>225567.44589203407</v>
      </c>
      <c r="C145" s="2">
        <f t="shared" si="28"/>
        <v>786.77925127141486</v>
      </c>
      <c r="D145" s="2">
        <f t="shared" si="29"/>
        <v>1474.86</v>
      </c>
      <c r="E145" s="2">
        <f t="shared" si="30"/>
        <v>224879.36514330551</v>
      </c>
      <c r="G145">
        <f t="shared" si="38"/>
        <v>142</v>
      </c>
      <c r="H145" s="2">
        <f t="shared" si="39"/>
        <v>80088.44674207193</v>
      </c>
      <c r="I145" s="2">
        <f t="shared" si="31"/>
        <v>245.07064703074008</v>
      </c>
      <c r="J145" s="2">
        <f t="shared" si="32"/>
        <v>2186.02</v>
      </c>
      <c r="K145" s="2">
        <f t="shared" si="33"/>
        <v>78147.49738910266</v>
      </c>
      <c r="M145">
        <f t="shared" si="40"/>
        <v>142</v>
      </c>
      <c r="N145" s="2">
        <f t="shared" si="41"/>
        <v>211912.31538840054</v>
      </c>
      <c r="O145" s="2">
        <f t="shared" si="34"/>
        <v>739.15015607474118</v>
      </c>
      <c r="P145" s="2">
        <f>1550</f>
        <v>1550</v>
      </c>
      <c r="Q145" s="2">
        <f t="shared" si="35"/>
        <v>211101.46554447527</v>
      </c>
    </row>
    <row r="146" spans="1:17" x14ac:dyDescent="0.2">
      <c r="A146">
        <f t="shared" si="36"/>
        <v>143</v>
      </c>
      <c r="B146" s="2">
        <f t="shared" si="37"/>
        <v>224879.36514330551</v>
      </c>
      <c r="C146" s="2">
        <f t="shared" si="28"/>
        <v>784.37922561984965</v>
      </c>
      <c r="D146" s="2">
        <f t="shared" si="29"/>
        <v>1474.86</v>
      </c>
      <c r="E146" s="2">
        <f t="shared" si="30"/>
        <v>224188.88436892536</v>
      </c>
      <c r="G146">
        <f t="shared" si="38"/>
        <v>143</v>
      </c>
      <c r="H146" s="2">
        <f t="shared" si="39"/>
        <v>78147.49738910266</v>
      </c>
      <c r="I146" s="2">
        <f t="shared" si="31"/>
        <v>239.13134201065412</v>
      </c>
      <c r="J146" s="2">
        <f t="shared" si="32"/>
        <v>2186.02</v>
      </c>
      <c r="K146" s="2">
        <f t="shared" si="33"/>
        <v>76200.608731113316</v>
      </c>
      <c r="M146">
        <f t="shared" si="40"/>
        <v>143</v>
      </c>
      <c r="N146" s="2">
        <f t="shared" si="41"/>
        <v>211101.46554447527</v>
      </c>
      <c r="O146" s="2">
        <f t="shared" si="34"/>
        <v>736.32191181912981</v>
      </c>
      <c r="P146" s="2">
        <f>1550</f>
        <v>1550</v>
      </c>
      <c r="Q146" s="2">
        <f t="shared" si="35"/>
        <v>210287.78745629441</v>
      </c>
    </row>
    <row r="147" spans="1:17" x14ac:dyDescent="0.2">
      <c r="A147">
        <f t="shared" si="36"/>
        <v>144</v>
      </c>
      <c r="B147" s="2">
        <f t="shared" si="37"/>
        <v>224188.88436892536</v>
      </c>
      <c r="C147" s="2">
        <f t="shared" si="28"/>
        <v>781.9708286788117</v>
      </c>
      <c r="D147" s="2">
        <f t="shared" si="29"/>
        <v>1474.86</v>
      </c>
      <c r="E147" s="2">
        <f t="shared" si="30"/>
        <v>223495.99519760418</v>
      </c>
      <c r="G147">
        <f t="shared" si="38"/>
        <v>144</v>
      </c>
      <c r="H147" s="2">
        <f t="shared" si="39"/>
        <v>76200.608731113316</v>
      </c>
      <c r="I147" s="2">
        <f t="shared" si="31"/>
        <v>233.17386271720673</v>
      </c>
      <c r="J147" s="2">
        <f t="shared" si="32"/>
        <v>2186.02</v>
      </c>
      <c r="K147" s="2">
        <f t="shared" si="33"/>
        <v>74247.762593830514</v>
      </c>
      <c r="M147">
        <f t="shared" si="40"/>
        <v>144</v>
      </c>
      <c r="N147" s="2">
        <f t="shared" si="41"/>
        <v>210287.78745629441</v>
      </c>
      <c r="O147" s="2">
        <f t="shared" si="34"/>
        <v>733.48380264755497</v>
      </c>
      <c r="P147" s="2">
        <f>1550</f>
        <v>1550</v>
      </c>
      <c r="Q147" s="2">
        <f t="shared" si="35"/>
        <v>209471.27125894197</v>
      </c>
    </row>
    <row r="148" spans="1:17" x14ac:dyDescent="0.2">
      <c r="A148">
        <f t="shared" si="36"/>
        <v>145</v>
      </c>
      <c r="B148" s="2">
        <f t="shared" si="37"/>
        <v>223495.99519760418</v>
      </c>
      <c r="C148" s="2">
        <f t="shared" si="28"/>
        <v>779.55403124924339</v>
      </c>
      <c r="D148" s="2">
        <f t="shared" si="29"/>
        <v>1474.86</v>
      </c>
      <c r="E148" s="2">
        <f t="shared" si="30"/>
        <v>222800.68922885344</v>
      </c>
      <c r="G148">
        <f t="shared" si="38"/>
        <v>145</v>
      </c>
      <c r="H148" s="2">
        <f t="shared" si="39"/>
        <v>74247.762593830514</v>
      </c>
      <c r="I148" s="2">
        <f t="shared" si="31"/>
        <v>227.19815353712136</v>
      </c>
      <c r="J148" s="2">
        <f t="shared" si="32"/>
        <v>2186.02</v>
      </c>
      <c r="K148" s="2">
        <f t="shared" si="33"/>
        <v>72288.940747367626</v>
      </c>
      <c r="M148">
        <f t="shared" si="40"/>
        <v>145</v>
      </c>
      <c r="N148" s="2">
        <f t="shared" si="41"/>
        <v>209471.27125894197</v>
      </c>
      <c r="O148" s="2">
        <f t="shared" si="34"/>
        <v>730.63579415118966</v>
      </c>
      <c r="P148" s="2">
        <f>1550</f>
        <v>1550</v>
      </c>
      <c r="Q148" s="2">
        <f t="shared" si="35"/>
        <v>208651.90705309316</v>
      </c>
    </row>
    <row r="149" spans="1:17" x14ac:dyDescent="0.2">
      <c r="A149">
        <f t="shared" si="36"/>
        <v>146</v>
      </c>
      <c r="B149" s="2">
        <f t="shared" si="37"/>
        <v>222800.68922885344</v>
      </c>
      <c r="C149" s="2">
        <f t="shared" si="28"/>
        <v>777.12880403024087</v>
      </c>
      <c r="D149" s="2">
        <f t="shared" si="29"/>
        <v>1474.86</v>
      </c>
      <c r="E149" s="2">
        <f t="shared" si="30"/>
        <v>222102.9580328837</v>
      </c>
      <c r="G149">
        <f t="shared" si="38"/>
        <v>146</v>
      </c>
      <c r="H149" s="2">
        <f t="shared" si="39"/>
        <v>72288.940747367626</v>
      </c>
      <c r="I149" s="2">
        <f t="shared" si="31"/>
        <v>221.20415868694491</v>
      </c>
      <c r="J149" s="2">
        <f t="shared" si="32"/>
        <v>2186.02</v>
      </c>
      <c r="K149" s="2">
        <f t="shared" si="33"/>
        <v>70324.124906054567</v>
      </c>
      <c r="M149">
        <f t="shared" si="40"/>
        <v>146</v>
      </c>
      <c r="N149" s="2">
        <f t="shared" si="41"/>
        <v>208651.90705309316</v>
      </c>
      <c r="O149" s="2">
        <f t="shared" si="34"/>
        <v>727.77785180118894</v>
      </c>
      <c r="P149" s="2">
        <f>1550</f>
        <v>1550</v>
      </c>
      <c r="Q149" s="2">
        <f t="shared" si="35"/>
        <v>207829.68490489435</v>
      </c>
    </row>
    <row r="150" spans="1:17" x14ac:dyDescent="0.2">
      <c r="A150">
        <f t="shared" si="36"/>
        <v>147</v>
      </c>
      <c r="B150" s="2">
        <f t="shared" si="37"/>
        <v>222102.9580328837</v>
      </c>
      <c r="C150" s="2">
        <f t="shared" si="28"/>
        <v>774.69511761869842</v>
      </c>
      <c r="D150" s="2">
        <f t="shared" si="29"/>
        <v>1474.86</v>
      </c>
      <c r="E150" s="2">
        <f t="shared" si="30"/>
        <v>221402.7931505024</v>
      </c>
      <c r="G150">
        <f t="shared" si="38"/>
        <v>147</v>
      </c>
      <c r="H150" s="2">
        <f t="shared" si="39"/>
        <v>70324.124906054567</v>
      </c>
      <c r="I150" s="2">
        <f t="shared" si="31"/>
        <v>215.19182221252697</v>
      </c>
      <c r="J150" s="2">
        <f t="shared" si="32"/>
        <v>2186.02</v>
      </c>
      <c r="K150" s="2">
        <f t="shared" si="33"/>
        <v>68353.296728267087</v>
      </c>
      <c r="M150">
        <f t="shared" si="40"/>
        <v>147</v>
      </c>
      <c r="N150" s="2">
        <f t="shared" si="41"/>
        <v>207829.68490489435</v>
      </c>
      <c r="O150" s="2">
        <f t="shared" si="34"/>
        <v>724.90994094827158</v>
      </c>
      <c r="P150" s="2">
        <f>1550</f>
        <v>1550</v>
      </c>
      <c r="Q150" s="2">
        <f t="shared" si="35"/>
        <v>207004.59484584263</v>
      </c>
    </row>
    <row r="151" spans="1:17" x14ac:dyDescent="0.2">
      <c r="A151">
        <f t="shared" si="36"/>
        <v>148</v>
      </c>
      <c r="B151" s="2">
        <f t="shared" si="37"/>
        <v>221402.7931505024</v>
      </c>
      <c r="C151" s="2">
        <f t="shared" si="28"/>
        <v>772.2529425089524</v>
      </c>
      <c r="D151" s="2">
        <f t="shared" si="29"/>
        <v>1474.86</v>
      </c>
      <c r="E151" s="2">
        <f t="shared" si="30"/>
        <v>220700.18609301138</v>
      </c>
      <c r="G151">
        <f t="shared" si="38"/>
        <v>148</v>
      </c>
      <c r="H151" s="2">
        <f t="shared" si="39"/>
        <v>68353.296728267087</v>
      </c>
      <c r="I151" s="2">
        <f t="shared" si="31"/>
        <v>209.16108798849726</v>
      </c>
      <c r="J151" s="2">
        <f t="shared" si="32"/>
        <v>2186.02</v>
      </c>
      <c r="K151" s="2">
        <f t="shared" si="33"/>
        <v>66376.43781625558</v>
      </c>
      <c r="M151">
        <f t="shared" si="40"/>
        <v>148</v>
      </c>
      <c r="N151" s="2">
        <f t="shared" si="41"/>
        <v>207004.59484584263</v>
      </c>
      <c r="O151" s="2">
        <f t="shared" si="34"/>
        <v>722.03202682229914</v>
      </c>
      <c r="P151" s="2">
        <f>1550</f>
        <v>1550</v>
      </c>
      <c r="Q151" s="2">
        <f t="shared" si="35"/>
        <v>206176.62687266493</v>
      </c>
    </row>
    <row r="152" spans="1:17" x14ac:dyDescent="0.2">
      <c r="A152">
        <f t="shared" si="36"/>
        <v>149</v>
      </c>
      <c r="B152" s="2">
        <f t="shared" si="37"/>
        <v>220700.18609301138</v>
      </c>
      <c r="C152" s="2">
        <f t="shared" si="28"/>
        <v>769.80224909242372</v>
      </c>
      <c r="D152" s="2">
        <f t="shared" si="29"/>
        <v>1474.86</v>
      </c>
      <c r="E152" s="2">
        <f t="shared" si="30"/>
        <v>219995.12834210382</v>
      </c>
      <c r="G152">
        <f t="shared" si="38"/>
        <v>149</v>
      </c>
      <c r="H152" s="2">
        <f t="shared" si="39"/>
        <v>66376.43781625558</v>
      </c>
      <c r="I152" s="2">
        <f t="shared" si="31"/>
        <v>203.11189971774206</v>
      </c>
      <c r="J152" s="2">
        <f t="shared" si="32"/>
        <v>2186.02</v>
      </c>
      <c r="K152" s="2">
        <f t="shared" si="33"/>
        <v>64393.529715973324</v>
      </c>
      <c r="M152">
        <f t="shared" si="40"/>
        <v>149</v>
      </c>
      <c r="N152" s="2">
        <f t="shared" si="41"/>
        <v>206176.62687266493</v>
      </c>
      <c r="O152" s="2">
        <f t="shared" si="34"/>
        <v>719.14407453185527</v>
      </c>
      <c r="P152" s="2">
        <f>1550</f>
        <v>1550</v>
      </c>
      <c r="Q152" s="2">
        <f t="shared" si="35"/>
        <v>205345.77094719678</v>
      </c>
    </row>
    <row r="153" spans="1:17" x14ac:dyDescent="0.2">
      <c r="A153">
        <f t="shared" si="36"/>
        <v>150</v>
      </c>
      <c r="B153" s="2">
        <f t="shared" si="37"/>
        <v>219995.12834210382</v>
      </c>
      <c r="C153" s="2">
        <f t="shared" si="28"/>
        <v>767.34300765725823</v>
      </c>
      <c r="D153" s="2">
        <f t="shared" si="29"/>
        <v>1474.86</v>
      </c>
      <c r="E153" s="2">
        <f t="shared" si="30"/>
        <v>219287.61134976111</v>
      </c>
      <c r="G153">
        <f t="shared" si="38"/>
        <v>150</v>
      </c>
      <c r="H153" s="2">
        <f t="shared" si="39"/>
        <v>64393.529715973324</v>
      </c>
      <c r="I153" s="2">
        <f t="shared" si="31"/>
        <v>197.04420093087836</v>
      </c>
      <c r="J153" s="2">
        <f t="shared" si="32"/>
        <v>2186.02</v>
      </c>
      <c r="K153" s="2">
        <f t="shared" si="33"/>
        <v>62404.553916904202</v>
      </c>
      <c r="M153">
        <f t="shared" si="40"/>
        <v>150</v>
      </c>
      <c r="N153" s="2">
        <f t="shared" si="41"/>
        <v>205345.77094719678</v>
      </c>
      <c r="O153" s="2">
        <f t="shared" si="34"/>
        <v>716.2460490638224</v>
      </c>
      <c r="P153" s="2">
        <f>1550</f>
        <v>1550</v>
      </c>
      <c r="Q153" s="2">
        <f t="shared" si="35"/>
        <v>204512.01699626062</v>
      </c>
    </row>
    <row r="154" spans="1:17" x14ac:dyDescent="0.2">
      <c r="A154">
        <f t="shared" si="36"/>
        <v>151</v>
      </c>
      <c r="B154" s="2">
        <f t="shared" si="37"/>
        <v>219287.61134976111</v>
      </c>
      <c r="C154" s="2">
        <f t="shared" si="28"/>
        <v>764.87518838796677</v>
      </c>
      <c r="D154" s="2">
        <f t="shared" si="29"/>
        <v>1474.86</v>
      </c>
      <c r="E154" s="2">
        <f t="shared" si="30"/>
        <v>218577.62653814908</v>
      </c>
      <c r="G154">
        <f t="shared" si="38"/>
        <v>151</v>
      </c>
      <c r="H154" s="2">
        <f t="shared" si="39"/>
        <v>62404.553916904202</v>
      </c>
      <c r="I154" s="2">
        <f t="shared" si="31"/>
        <v>190.95793498572684</v>
      </c>
      <c r="J154" s="2">
        <f t="shared" si="32"/>
        <v>2186.02</v>
      </c>
      <c r="K154" s="2">
        <f t="shared" si="33"/>
        <v>60409.491851889936</v>
      </c>
      <c r="M154">
        <f t="shared" si="40"/>
        <v>151</v>
      </c>
      <c r="N154" s="2">
        <f t="shared" si="41"/>
        <v>204512.01699626062</v>
      </c>
      <c r="O154" s="2">
        <f t="shared" si="34"/>
        <v>713.33791528295706</v>
      </c>
      <c r="P154" s="2">
        <f>1550</f>
        <v>1550</v>
      </c>
      <c r="Q154" s="2">
        <f t="shared" si="35"/>
        <v>203675.35491154357</v>
      </c>
    </row>
    <row r="155" spans="1:17" x14ac:dyDescent="0.2">
      <c r="A155">
        <f t="shared" si="36"/>
        <v>152</v>
      </c>
      <c r="B155" s="2">
        <f t="shared" si="37"/>
        <v>218577.62653814908</v>
      </c>
      <c r="C155" s="2">
        <f t="shared" si="28"/>
        <v>762.39876136506405</v>
      </c>
      <c r="D155" s="2">
        <f t="shared" si="29"/>
        <v>1474.86</v>
      </c>
      <c r="E155" s="2">
        <f t="shared" si="30"/>
        <v>217865.16529951416</v>
      </c>
      <c r="G155">
        <f t="shared" si="38"/>
        <v>152</v>
      </c>
      <c r="H155" s="2">
        <f t="shared" si="39"/>
        <v>60409.491851889936</v>
      </c>
      <c r="I155" s="2">
        <f t="shared" si="31"/>
        <v>184.85304506678318</v>
      </c>
      <c r="J155" s="2">
        <f t="shared" si="32"/>
        <v>2186.02</v>
      </c>
      <c r="K155" s="2">
        <f t="shared" si="33"/>
        <v>58408.324896956721</v>
      </c>
      <c r="M155">
        <f t="shared" si="40"/>
        <v>152</v>
      </c>
      <c r="N155" s="2">
        <f t="shared" si="41"/>
        <v>203675.35491154357</v>
      </c>
      <c r="O155" s="2">
        <f t="shared" si="34"/>
        <v>710.41963793146408</v>
      </c>
      <c r="P155" s="2">
        <f>1550</f>
        <v>1550</v>
      </c>
      <c r="Q155" s="2">
        <f t="shared" si="35"/>
        <v>202835.77454947503</v>
      </c>
    </row>
    <row r="156" spans="1:17" x14ac:dyDescent="0.2">
      <c r="A156">
        <f t="shared" si="36"/>
        <v>153</v>
      </c>
      <c r="B156" s="2">
        <f t="shared" si="37"/>
        <v>217865.16529951416</v>
      </c>
      <c r="C156" s="2">
        <f t="shared" si="28"/>
        <v>759.91369656470545</v>
      </c>
      <c r="D156" s="2">
        <f t="shared" si="29"/>
        <v>1474.86</v>
      </c>
      <c r="E156" s="2">
        <f t="shared" si="30"/>
        <v>217150.21899607888</v>
      </c>
      <c r="G156">
        <f t="shared" si="38"/>
        <v>153</v>
      </c>
      <c r="H156" s="2">
        <f t="shared" si="39"/>
        <v>58408.324896956721</v>
      </c>
      <c r="I156" s="2">
        <f t="shared" si="31"/>
        <v>178.72947418468755</v>
      </c>
      <c r="J156" s="2">
        <f t="shared" si="32"/>
        <v>2186.02</v>
      </c>
      <c r="K156" s="2">
        <f t="shared" si="33"/>
        <v>56401.03437114141</v>
      </c>
      <c r="M156">
        <f t="shared" si="40"/>
        <v>153</v>
      </c>
      <c r="N156" s="2">
        <f t="shared" si="41"/>
        <v>202835.77454947503</v>
      </c>
      <c r="O156" s="2">
        <f t="shared" si="34"/>
        <v>707.49118162856894</v>
      </c>
      <c r="P156" s="2">
        <f>1550</f>
        <v>1550</v>
      </c>
      <c r="Q156" s="2">
        <f t="shared" si="35"/>
        <v>201993.2657311036</v>
      </c>
    </row>
    <row r="157" spans="1:17" x14ac:dyDescent="0.2">
      <c r="A157">
        <f t="shared" si="36"/>
        <v>154</v>
      </c>
      <c r="B157" s="2">
        <f t="shared" si="37"/>
        <v>217150.21899607888</v>
      </c>
      <c r="C157" s="2">
        <f t="shared" si="28"/>
        <v>757.41996385832317</v>
      </c>
      <c r="D157" s="2">
        <f t="shared" si="29"/>
        <v>1474.86</v>
      </c>
      <c r="E157" s="2">
        <f t="shared" si="30"/>
        <v>216432.77895993722</v>
      </c>
      <c r="G157">
        <f t="shared" si="38"/>
        <v>154</v>
      </c>
      <c r="H157" s="2">
        <f t="shared" si="39"/>
        <v>56401.03437114141</v>
      </c>
      <c r="I157" s="2">
        <f t="shared" si="31"/>
        <v>172.58716517569269</v>
      </c>
      <c r="J157" s="2">
        <f t="shared" si="32"/>
        <v>2186.02</v>
      </c>
      <c r="K157" s="2">
        <f t="shared" si="33"/>
        <v>54387.601536317103</v>
      </c>
      <c r="M157">
        <f t="shared" si="40"/>
        <v>154</v>
      </c>
      <c r="N157" s="2">
        <f t="shared" si="41"/>
        <v>201993.2657311036</v>
      </c>
      <c r="O157" s="2">
        <f t="shared" si="34"/>
        <v>704.55251087008946</v>
      </c>
      <c r="P157" s="2">
        <f>1550</f>
        <v>1550</v>
      </c>
      <c r="Q157" s="2">
        <f t="shared" si="35"/>
        <v>201147.8182419737</v>
      </c>
    </row>
    <row r="158" spans="1:17" x14ac:dyDescent="0.2">
      <c r="A158">
        <f t="shared" si="36"/>
        <v>155</v>
      </c>
      <c r="B158" s="2">
        <f t="shared" si="37"/>
        <v>216432.77895993722</v>
      </c>
      <c r="C158" s="2">
        <f t="shared" si="28"/>
        <v>754.91753301226106</v>
      </c>
      <c r="D158" s="2">
        <f t="shared" si="29"/>
        <v>1474.86</v>
      </c>
      <c r="E158" s="2">
        <f t="shared" si="30"/>
        <v>215712.83649294949</v>
      </c>
      <c r="G158">
        <f t="shared" si="38"/>
        <v>155</v>
      </c>
      <c r="H158" s="2">
        <f t="shared" si="39"/>
        <v>54387.601536317103</v>
      </c>
      <c r="I158" s="2">
        <f t="shared" si="31"/>
        <v>166.42606070113033</v>
      </c>
      <c r="J158" s="2">
        <f t="shared" si="32"/>
        <v>2186.02</v>
      </c>
      <c r="K158" s="2">
        <f t="shared" si="33"/>
        <v>52368.007597018237</v>
      </c>
      <c r="M158">
        <f t="shared" si="40"/>
        <v>155</v>
      </c>
      <c r="N158" s="2">
        <f t="shared" si="41"/>
        <v>201147.8182419737</v>
      </c>
      <c r="O158" s="2">
        <f t="shared" si="34"/>
        <v>701.60359002800431</v>
      </c>
      <c r="P158" s="2">
        <f>1550</f>
        <v>1550</v>
      </c>
      <c r="Q158" s="2">
        <f t="shared" si="35"/>
        <v>200299.42183200171</v>
      </c>
    </row>
    <row r="159" spans="1:17" x14ac:dyDescent="0.2">
      <c r="A159">
        <f t="shared" si="36"/>
        <v>156</v>
      </c>
      <c r="B159" s="2">
        <f t="shared" si="37"/>
        <v>215712.83649294949</v>
      </c>
      <c r="C159" s="2">
        <f t="shared" si="28"/>
        <v>752.40637368740784</v>
      </c>
      <c r="D159" s="2">
        <f t="shared" si="29"/>
        <v>1474.86</v>
      </c>
      <c r="E159" s="2">
        <f t="shared" si="30"/>
        <v>214990.38286663691</v>
      </c>
      <c r="G159">
        <f t="shared" si="38"/>
        <v>156</v>
      </c>
      <c r="H159" s="2">
        <f t="shared" si="39"/>
        <v>52368.007597018237</v>
      </c>
      <c r="I159" s="2">
        <f t="shared" si="31"/>
        <v>160.2461032468758</v>
      </c>
      <c r="J159" s="2">
        <f t="shared" si="32"/>
        <v>2186.02</v>
      </c>
      <c r="K159" s="2">
        <f t="shared" si="33"/>
        <v>50342.233700265118</v>
      </c>
      <c r="M159">
        <f t="shared" si="40"/>
        <v>156</v>
      </c>
      <c r="N159" s="2">
        <f t="shared" si="41"/>
        <v>200299.42183200171</v>
      </c>
      <c r="O159" s="2">
        <f t="shared" si="34"/>
        <v>698.64438335002205</v>
      </c>
      <c r="P159" s="2">
        <f>1550</f>
        <v>1550</v>
      </c>
      <c r="Q159" s="2">
        <f t="shared" si="35"/>
        <v>199448.06621535172</v>
      </c>
    </row>
    <row r="160" spans="1:17" x14ac:dyDescent="0.2">
      <c r="A160">
        <f t="shared" si="36"/>
        <v>157</v>
      </c>
      <c r="B160" s="2">
        <f t="shared" si="37"/>
        <v>214990.38286663691</v>
      </c>
      <c r="C160" s="2">
        <f t="shared" si="28"/>
        <v>749.88645543882956</v>
      </c>
      <c r="D160" s="2">
        <f t="shared" si="29"/>
        <v>1474.86</v>
      </c>
      <c r="E160" s="2">
        <f t="shared" si="30"/>
        <v>214265.40932207575</v>
      </c>
      <c r="G160">
        <f t="shared" si="38"/>
        <v>157</v>
      </c>
      <c r="H160" s="2">
        <f t="shared" si="39"/>
        <v>50342.233700265118</v>
      </c>
      <c r="I160" s="2">
        <f t="shared" si="31"/>
        <v>154.04723512281126</v>
      </c>
      <c r="J160" s="2">
        <f t="shared" si="32"/>
        <v>2186.02</v>
      </c>
      <c r="K160" s="2">
        <f t="shared" si="33"/>
        <v>48310.260935387931</v>
      </c>
      <c r="M160">
        <f t="shared" si="40"/>
        <v>157</v>
      </c>
      <c r="N160" s="2">
        <f t="shared" si="41"/>
        <v>199448.06621535172</v>
      </c>
      <c r="O160" s="2">
        <f t="shared" si="34"/>
        <v>695.67485495914684</v>
      </c>
      <c r="P160" s="2">
        <f>1550</f>
        <v>1550</v>
      </c>
      <c r="Q160" s="2">
        <f t="shared" si="35"/>
        <v>198593.74107031088</v>
      </c>
    </row>
    <row r="161" spans="1:17" x14ac:dyDescent="0.2">
      <c r="A161">
        <f t="shared" si="36"/>
        <v>158</v>
      </c>
      <c r="B161" s="2">
        <f t="shared" si="37"/>
        <v>214265.40932207575</v>
      </c>
      <c r="C161" s="2">
        <f t="shared" si="28"/>
        <v>747.35774771540025</v>
      </c>
      <c r="D161" s="2">
        <f t="shared" si="29"/>
        <v>1474.86</v>
      </c>
      <c r="E161" s="2">
        <f t="shared" si="30"/>
        <v>213537.90706979117</v>
      </c>
      <c r="G161">
        <f t="shared" si="38"/>
        <v>158</v>
      </c>
      <c r="H161" s="2">
        <f t="shared" si="39"/>
        <v>48310.260935387931</v>
      </c>
      <c r="I161" s="2">
        <f t="shared" si="31"/>
        <v>147.82939846228706</v>
      </c>
      <c r="J161" s="2">
        <f t="shared" si="32"/>
        <v>2186.02</v>
      </c>
      <c r="K161" s="2">
        <f t="shared" si="33"/>
        <v>46272.070333850221</v>
      </c>
      <c r="M161">
        <f t="shared" si="40"/>
        <v>158</v>
      </c>
      <c r="N161" s="2">
        <f t="shared" si="41"/>
        <v>198593.74107031088</v>
      </c>
      <c r="O161" s="2">
        <f t="shared" si="34"/>
        <v>692.6949688532444</v>
      </c>
      <c r="P161" s="2">
        <f>1550</f>
        <v>1550</v>
      </c>
      <c r="Q161" s="2">
        <f t="shared" si="35"/>
        <v>197736.43603916411</v>
      </c>
    </row>
    <row r="162" spans="1:17" x14ac:dyDescent="0.2">
      <c r="A162">
        <f t="shared" si="36"/>
        <v>159</v>
      </c>
      <c r="B162" s="2">
        <f t="shared" si="37"/>
        <v>213537.90706979117</v>
      </c>
      <c r="C162" s="2">
        <f t="shared" si="28"/>
        <v>744.82021985943163</v>
      </c>
      <c r="D162" s="2">
        <f t="shared" si="29"/>
        <v>1474.86</v>
      </c>
      <c r="E162" s="2">
        <f t="shared" si="30"/>
        <v>212807.8672896506</v>
      </c>
      <c r="G162">
        <f t="shared" si="38"/>
        <v>159</v>
      </c>
      <c r="H162" s="2">
        <f t="shared" si="39"/>
        <v>46272.070333850221</v>
      </c>
      <c r="I162" s="2">
        <f t="shared" si="31"/>
        <v>141.59253522158167</v>
      </c>
      <c r="J162" s="2">
        <f t="shared" si="32"/>
        <v>2186.02</v>
      </c>
      <c r="K162" s="2">
        <f t="shared" si="33"/>
        <v>44227.642869071802</v>
      </c>
      <c r="M162">
        <f t="shared" si="40"/>
        <v>159</v>
      </c>
      <c r="N162" s="2">
        <f t="shared" si="41"/>
        <v>197736.43603916411</v>
      </c>
      <c r="O162" s="2">
        <f t="shared" si="34"/>
        <v>689.7046889046045</v>
      </c>
      <c r="P162" s="2">
        <f>1550</f>
        <v>1550</v>
      </c>
      <c r="Q162" s="2">
        <f t="shared" si="35"/>
        <v>196876.14072806871</v>
      </c>
    </row>
    <row r="163" spans="1:17" x14ac:dyDescent="0.2">
      <c r="A163">
        <f t="shared" si="36"/>
        <v>160</v>
      </c>
      <c r="B163" s="2">
        <f t="shared" si="37"/>
        <v>212807.8672896506</v>
      </c>
      <c r="C163" s="2">
        <f t="shared" si="28"/>
        <v>742.27384110630135</v>
      </c>
      <c r="D163" s="2">
        <f t="shared" si="29"/>
        <v>1474.86</v>
      </c>
      <c r="E163" s="2">
        <f t="shared" si="30"/>
        <v>212075.28113075692</v>
      </c>
      <c r="G163">
        <f t="shared" si="38"/>
        <v>160</v>
      </c>
      <c r="H163" s="2">
        <f t="shared" si="39"/>
        <v>44227.642869071802</v>
      </c>
      <c r="I163" s="2">
        <f t="shared" si="31"/>
        <v>135.3365871793597</v>
      </c>
      <c r="J163" s="2">
        <f t="shared" si="32"/>
        <v>2186.02</v>
      </c>
      <c r="K163" s="2">
        <f t="shared" si="33"/>
        <v>42176.959456251163</v>
      </c>
      <c r="M163">
        <f t="shared" si="40"/>
        <v>160</v>
      </c>
      <c r="N163" s="2">
        <f t="shared" si="41"/>
        <v>196876.14072806871</v>
      </c>
      <c r="O163" s="2">
        <f t="shared" si="34"/>
        <v>686.70397885950376</v>
      </c>
      <c r="P163" s="2">
        <f>1550</f>
        <v>1550</v>
      </c>
      <c r="Q163" s="2">
        <f t="shared" si="35"/>
        <v>196012.84470692821</v>
      </c>
    </row>
    <row r="164" spans="1:17" x14ac:dyDescent="0.2">
      <c r="A164">
        <f t="shared" si="36"/>
        <v>161</v>
      </c>
      <c r="B164" s="2">
        <f t="shared" si="37"/>
        <v>212075.28113075692</v>
      </c>
      <c r="C164" s="2">
        <f t="shared" si="28"/>
        <v>739.7185805840802</v>
      </c>
      <c r="D164" s="2">
        <f t="shared" si="29"/>
        <v>1474.86</v>
      </c>
      <c r="E164" s="2">
        <f t="shared" si="30"/>
        <v>211340.13971134101</v>
      </c>
      <c r="G164">
        <f t="shared" si="38"/>
        <v>161</v>
      </c>
      <c r="H164" s="2">
        <f t="shared" si="39"/>
        <v>42176.959456251163</v>
      </c>
      <c r="I164" s="2">
        <f t="shared" si="31"/>
        <v>129.06149593612855</v>
      </c>
      <c r="J164" s="2">
        <f t="shared" si="32"/>
        <v>2186.02</v>
      </c>
      <c r="K164" s="2">
        <f t="shared" si="33"/>
        <v>40120.000952187293</v>
      </c>
      <c r="M164">
        <f t="shared" si="40"/>
        <v>161</v>
      </c>
      <c r="N164" s="2">
        <f t="shared" si="41"/>
        <v>196012.84470692821</v>
      </c>
      <c r="O164" s="2">
        <f t="shared" si="34"/>
        <v>683.69280233776567</v>
      </c>
      <c r="P164" s="2">
        <f>1550</f>
        <v>1550</v>
      </c>
      <c r="Q164" s="2">
        <f t="shared" si="35"/>
        <v>195146.53750926597</v>
      </c>
    </row>
    <row r="165" spans="1:17" x14ac:dyDescent="0.2">
      <c r="A165">
        <f t="shared" si="36"/>
        <v>162</v>
      </c>
      <c r="B165" s="2">
        <f t="shared" si="37"/>
        <v>211340.13971134101</v>
      </c>
      <c r="C165" s="2">
        <f t="shared" si="28"/>
        <v>737.15440731315744</v>
      </c>
      <c r="D165" s="2">
        <f t="shared" si="29"/>
        <v>1474.86</v>
      </c>
      <c r="E165" s="2">
        <f t="shared" si="30"/>
        <v>210602.43411865417</v>
      </c>
      <c r="G165">
        <f t="shared" si="38"/>
        <v>162</v>
      </c>
      <c r="H165" s="2">
        <f t="shared" si="39"/>
        <v>40120.000952187293</v>
      </c>
      <c r="I165" s="2">
        <f t="shared" si="31"/>
        <v>122.76720291369311</v>
      </c>
      <c r="J165" s="2">
        <f t="shared" si="32"/>
        <v>2186.02</v>
      </c>
      <c r="K165" s="2">
        <f t="shared" si="33"/>
        <v>38056.748155100991</v>
      </c>
      <c r="M165">
        <f t="shared" si="40"/>
        <v>162</v>
      </c>
      <c r="N165" s="2">
        <f t="shared" si="41"/>
        <v>195146.53750926597</v>
      </c>
      <c r="O165" s="2">
        <f t="shared" si="34"/>
        <v>680.67112283231972</v>
      </c>
      <c r="P165" s="2">
        <f>1550</f>
        <v>1550</v>
      </c>
      <c r="Q165" s="2">
        <f t="shared" si="35"/>
        <v>194277.20863209828</v>
      </c>
    </row>
    <row r="166" spans="1:17" x14ac:dyDescent="0.2">
      <c r="A166">
        <f t="shared" si="36"/>
        <v>163</v>
      </c>
      <c r="B166" s="2">
        <f t="shared" si="37"/>
        <v>210602.43411865417</v>
      </c>
      <c r="C166" s="2">
        <f t="shared" si="28"/>
        <v>734.5812902058658</v>
      </c>
      <c r="D166" s="2">
        <f t="shared" si="29"/>
        <v>1474.86</v>
      </c>
      <c r="E166" s="2">
        <f t="shared" si="30"/>
        <v>209862.15540886004</v>
      </c>
      <c r="G166">
        <f t="shared" si="38"/>
        <v>163</v>
      </c>
      <c r="H166" s="2">
        <f t="shared" si="39"/>
        <v>38056.748155100991</v>
      </c>
      <c r="I166" s="2">
        <f t="shared" si="31"/>
        <v>116.45364935460903</v>
      </c>
      <c r="J166" s="2">
        <f t="shared" si="32"/>
        <v>2186.02</v>
      </c>
      <c r="K166" s="2">
        <f t="shared" si="33"/>
        <v>35987.181804455606</v>
      </c>
      <c r="M166">
        <f t="shared" si="40"/>
        <v>163</v>
      </c>
      <c r="N166" s="2">
        <f t="shared" si="41"/>
        <v>194277.20863209828</v>
      </c>
      <c r="O166" s="2">
        <f t="shared" si="34"/>
        <v>677.63890370875879</v>
      </c>
      <c r="P166" s="2">
        <f>1550</f>
        <v>1550</v>
      </c>
      <c r="Q166" s="2">
        <f t="shared" si="35"/>
        <v>193404.84753580703</v>
      </c>
    </row>
    <row r="167" spans="1:17" x14ac:dyDescent="0.2">
      <c r="A167">
        <f t="shared" si="36"/>
        <v>164</v>
      </c>
      <c r="B167" s="2">
        <f t="shared" si="37"/>
        <v>209862.15540886004</v>
      </c>
      <c r="C167" s="2">
        <f t="shared" si="28"/>
        <v>731.99919806610387</v>
      </c>
      <c r="D167" s="2">
        <f t="shared" si="29"/>
        <v>1474.86</v>
      </c>
      <c r="E167" s="2">
        <f t="shared" si="30"/>
        <v>209119.29460692615</v>
      </c>
      <c r="G167">
        <f t="shared" si="38"/>
        <v>164</v>
      </c>
      <c r="H167" s="2">
        <f t="shared" si="39"/>
        <v>35987.181804455606</v>
      </c>
      <c r="I167" s="2">
        <f t="shared" si="31"/>
        <v>110.12077632163414</v>
      </c>
      <c r="J167" s="2">
        <f t="shared" si="32"/>
        <v>2186.02</v>
      </c>
      <c r="K167" s="2">
        <f t="shared" si="33"/>
        <v>33911.282580777246</v>
      </c>
      <c r="M167">
        <f t="shared" si="40"/>
        <v>164</v>
      </c>
      <c r="N167" s="2">
        <f t="shared" si="41"/>
        <v>193404.84753580703</v>
      </c>
      <c r="O167" s="2">
        <f t="shared" si="34"/>
        <v>674.5961082048949</v>
      </c>
      <c r="P167" s="2">
        <f>1550</f>
        <v>1550</v>
      </c>
      <c r="Q167" s="2">
        <f t="shared" si="35"/>
        <v>192529.44364401192</v>
      </c>
    </row>
    <row r="168" spans="1:17" x14ac:dyDescent="0.2">
      <c r="A168">
        <f t="shared" si="36"/>
        <v>165</v>
      </c>
      <c r="B168" s="2">
        <f t="shared" si="37"/>
        <v>209119.29460692615</v>
      </c>
      <c r="C168" s="2">
        <f t="shared" si="28"/>
        <v>729.40809958895852</v>
      </c>
      <c r="D168" s="2">
        <f t="shared" si="29"/>
        <v>1474.86</v>
      </c>
      <c r="E168" s="2">
        <f t="shared" si="30"/>
        <v>208373.84270651513</v>
      </c>
      <c r="G168">
        <f t="shared" si="38"/>
        <v>165</v>
      </c>
      <c r="H168" s="2">
        <f t="shared" si="39"/>
        <v>33911.282580777246</v>
      </c>
      <c r="I168" s="2">
        <f t="shared" si="31"/>
        <v>103.76852469717836</v>
      </c>
      <c r="J168" s="2">
        <f t="shared" si="32"/>
        <v>2186.02</v>
      </c>
      <c r="K168" s="2">
        <f t="shared" si="33"/>
        <v>31829.031105474427</v>
      </c>
      <c r="M168">
        <f t="shared" si="40"/>
        <v>165</v>
      </c>
      <c r="N168" s="2">
        <f t="shared" si="41"/>
        <v>192529.44364401192</v>
      </c>
      <c r="O168" s="2">
        <f t="shared" si="34"/>
        <v>671.54269943031363</v>
      </c>
      <c r="P168" s="2">
        <f>1550</f>
        <v>1550</v>
      </c>
      <c r="Q168" s="2">
        <f t="shared" si="35"/>
        <v>191650.98634344223</v>
      </c>
    </row>
    <row r="169" spans="1:17" x14ac:dyDescent="0.2">
      <c r="A169">
        <f t="shared" si="36"/>
        <v>166</v>
      </c>
      <c r="B169" s="2">
        <f t="shared" si="37"/>
        <v>208373.84270651513</v>
      </c>
      <c r="C169" s="2">
        <f t="shared" si="28"/>
        <v>726.80796336032483</v>
      </c>
      <c r="D169" s="2">
        <f t="shared" si="29"/>
        <v>1474.86</v>
      </c>
      <c r="E169" s="2">
        <f t="shared" si="30"/>
        <v>207625.79066987548</v>
      </c>
      <c r="G169">
        <f t="shared" si="38"/>
        <v>166</v>
      </c>
      <c r="H169" s="2">
        <f t="shared" si="39"/>
        <v>31829.031105474427</v>
      </c>
      <c r="I169" s="2">
        <f t="shared" si="31"/>
        <v>97.396835182751744</v>
      </c>
      <c r="J169" s="2">
        <f t="shared" si="32"/>
        <v>2186.02</v>
      </c>
      <c r="K169" s="2">
        <f t="shared" si="33"/>
        <v>29740.40794065718</v>
      </c>
      <c r="M169">
        <f t="shared" si="40"/>
        <v>166</v>
      </c>
      <c r="N169" s="2">
        <f t="shared" si="41"/>
        <v>191650.98634344223</v>
      </c>
      <c r="O169" s="2">
        <f t="shared" si="34"/>
        <v>668.47864036592659</v>
      </c>
      <c r="P169" s="2">
        <f>1550</f>
        <v>1550</v>
      </c>
      <c r="Q169" s="2">
        <f t="shared" si="35"/>
        <v>190769.46498380817</v>
      </c>
    </row>
    <row r="170" spans="1:17" x14ac:dyDescent="0.2">
      <c r="A170">
        <f t="shared" si="36"/>
        <v>167</v>
      </c>
      <c r="B170" s="2">
        <f t="shared" si="37"/>
        <v>207625.79066987548</v>
      </c>
      <c r="C170" s="2">
        <f t="shared" si="28"/>
        <v>724.19875785652573</v>
      </c>
      <c r="D170" s="2">
        <f t="shared" si="29"/>
        <v>1474.86</v>
      </c>
      <c r="E170" s="2">
        <f t="shared" si="30"/>
        <v>206875.12942773203</v>
      </c>
      <c r="G170">
        <f t="shared" si="38"/>
        <v>167</v>
      </c>
      <c r="H170" s="2">
        <f t="shared" si="39"/>
        <v>29740.40794065718</v>
      </c>
      <c r="I170" s="2">
        <f t="shared" si="31"/>
        <v>91.005648298410961</v>
      </c>
      <c r="J170" s="2">
        <f t="shared" si="32"/>
        <v>2186.02</v>
      </c>
      <c r="K170" s="2">
        <f t="shared" si="33"/>
        <v>27645.393588955591</v>
      </c>
      <c r="M170">
        <f t="shared" si="40"/>
        <v>167</v>
      </c>
      <c r="N170" s="2">
        <f t="shared" si="41"/>
        <v>190769.46498380817</v>
      </c>
      <c r="O170" s="2">
        <f t="shared" si="34"/>
        <v>665.40389386352297</v>
      </c>
      <c r="P170" s="2">
        <f>1550</f>
        <v>1550</v>
      </c>
      <c r="Q170" s="2">
        <f t="shared" si="35"/>
        <v>189884.86887767169</v>
      </c>
    </row>
    <row r="171" spans="1:17" x14ac:dyDescent="0.2">
      <c r="A171">
        <f t="shared" si="36"/>
        <v>168</v>
      </c>
      <c r="B171" s="2">
        <f t="shared" si="37"/>
        <v>206875.12942773203</v>
      </c>
      <c r="C171" s="2">
        <f t="shared" si="28"/>
        <v>721.58045144392941</v>
      </c>
      <c r="D171" s="2">
        <f t="shared" si="29"/>
        <v>1474.86</v>
      </c>
      <c r="E171" s="2">
        <f t="shared" si="30"/>
        <v>206121.84987917598</v>
      </c>
      <c r="G171">
        <f t="shared" si="38"/>
        <v>168</v>
      </c>
      <c r="H171" s="2">
        <f t="shared" si="39"/>
        <v>27645.393588955591</v>
      </c>
      <c r="I171" s="2">
        <f t="shared" si="31"/>
        <v>84.594904382204106</v>
      </c>
      <c r="J171" s="2">
        <f t="shared" si="32"/>
        <v>2186.02</v>
      </c>
      <c r="K171" s="2">
        <f t="shared" si="33"/>
        <v>25543.968493337794</v>
      </c>
      <c r="M171">
        <f t="shared" si="40"/>
        <v>168</v>
      </c>
      <c r="N171" s="2">
        <f t="shared" si="41"/>
        <v>189884.86887767169</v>
      </c>
      <c r="O171" s="2">
        <f t="shared" si="34"/>
        <v>662.31842264531883</v>
      </c>
      <c r="P171" s="2">
        <f>1550</f>
        <v>1550</v>
      </c>
      <c r="Q171" s="2">
        <f t="shared" si="35"/>
        <v>188997.18730031702</v>
      </c>
    </row>
    <row r="172" spans="1:17" x14ac:dyDescent="0.2">
      <c r="A172">
        <f t="shared" si="36"/>
        <v>169</v>
      </c>
      <c r="B172" s="2">
        <f t="shared" si="37"/>
        <v>206121.84987917598</v>
      </c>
      <c r="C172" s="2">
        <f t="shared" si="28"/>
        <v>718.95301237856586</v>
      </c>
      <c r="D172" s="2">
        <f t="shared" si="29"/>
        <v>1474.86</v>
      </c>
      <c r="E172" s="2">
        <f t="shared" si="30"/>
        <v>205365.94289155456</v>
      </c>
      <c r="G172">
        <f t="shared" si="38"/>
        <v>169</v>
      </c>
      <c r="H172" s="2">
        <f t="shared" si="39"/>
        <v>25543.968493337794</v>
      </c>
      <c r="I172" s="2">
        <f t="shared" si="31"/>
        <v>78.164543589613643</v>
      </c>
      <c r="J172" s="2">
        <f t="shared" si="32"/>
        <v>2186.02</v>
      </c>
      <c r="K172" s="2">
        <f t="shared" si="33"/>
        <v>23436.113036927407</v>
      </c>
      <c r="M172">
        <f t="shared" si="40"/>
        <v>169</v>
      </c>
      <c r="N172" s="2">
        <f t="shared" si="41"/>
        <v>188997.18730031702</v>
      </c>
      <c r="O172" s="2">
        <f t="shared" si="34"/>
        <v>659.22218930350584</v>
      </c>
      <c r="P172" s="2">
        <f>1550</f>
        <v>1550</v>
      </c>
      <c r="Q172" s="2">
        <f t="shared" si="35"/>
        <v>188106.40948962054</v>
      </c>
    </row>
    <row r="173" spans="1:17" x14ac:dyDescent="0.2">
      <c r="A173">
        <f t="shared" si="36"/>
        <v>170</v>
      </c>
      <c r="B173" s="2">
        <f t="shared" si="37"/>
        <v>205365.94289155456</v>
      </c>
      <c r="C173" s="2">
        <f t="shared" si="28"/>
        <v>716.3164088057423</v>
      </c>
      <c r="D173" s="2">
        <f t="shared" si="29"/>
        <v>1474.86</v>
      </c>
      <c r="E173" s="2">
        <f t="shared" si="30"/>
        <v>204607.39930036032</v>
      </c>
      <c r="G173">
        <f t="shared" si="38"/>
        <v>170</v>
      </c>
      <c r="H173" s="2">
        <f t="shared" si="39"/>
        <v>23436.113036927407</v>
      </c>
      <c r="I173" s="2">
        <f t="shared" si="31"/>
        <v>71.714505892997863</v>
      </c>
      <c r="J173" s="2">
        <f t="shared" si="32"/>
        <v>2186.02</v>
      </c>
      <c r="K173" s="2">
        <f t="shared" si="33"/>
        <v>21321.807542820403</v>
      </c>
      <c r="M173">
        <f t="shared" si="40"/>
        <v>170</v>
      </c>
      <c r="N173" s="2">
        <f t="shared" si="41"/>
        <v>188106.40948962054</v>
      </c>
      <c r="O173" s="2">
        <f t="shared" si="34"/>
        <v>656.11515629979647</v>
      </c>
      <c r="P173" s="2">
        <f>1550</f>
        <v>1550</v>
      </c>
      <c r="Q173" s="2">
        <f t="shared" si="35"/>
        <v>187212.52464592032</v>
      </c>
    </row>
    <row r="174" spans="1:17" x14ac:dyDescent="0.2">
      <c r="A174">
        <f t="shared" si="36"/>
        <v>171</v>
      </c>
      <c r="B174" s="2">
        <f t="shared" si="37"/>
        <v>204607.39930036032</v>
      </c>
      <c r="C174" s="2">
        <f t="shared" si="28"/>
        <v>713.67060875965683</v>
      </c>
      <c r="D174" s="2">
        <f t="shared" si="29"/>
        <v>1474.86</v>
      </c>
      <c r="E174" s="2">
        <f t="shared" si="30"/>
        <v>203846.20990911999</v>
      </c>
      <c r="G174">
        <f t="shared" si="38"/>
        <v>171</v>
      </c>
      <c r="H174" s="2">
        <f t="shared" si="39"/>
        <v>21321.807542820403</v>
      </c>
      <c r="I174" s="2">
        <f t="shared" si="31"/>
        <v>65.244731081030423</v>
      </c>
      <c r="J174" s="2">
        <f t="shared" si="32"/>
        <v>2186.02</v>
      </c>
      <c r="K174" s="2">
        <f t="shared" si="33"/>
        <v>19201.032273901434</v>
      </c>
      <c r="M174">
        <f t="shared" si="40"/>
        <v>171</v>
      </c>
      <c r="N174" s="2">
        <f t="shared" si="41"/>
        <v>187212.52464592032</v>
      </c>
      <c r="O174" s="2">
        <f t="shared" si="34"/>
        <v>652.99728596497016</v>
      </c>
      <c r="P174" s="2">
        <f>1550</f>
        <v>1550</v>
      </c>
      <c r="Q174" s="2">
        <f t="shared" si="35"/>
        <v>186315.52193188528</v>
      </c>
    </row>
    <row r="175" spans="1:17" x14ac:dyDescent="0.2">
      <c r="A175">
        <f t="shared" si="36"/>
        <v>172</v>
      </c>
      <c r="B175" s="2">
        <f t="shared" si="37"/>
        <v>203846.20990911999</v>
      </c>
      <c r="C175" s="2">
        <f t="shared" si="28"/>
        <v>711.01558016301055</v>
      </c>
      <c r="D175" s="2">
        <f t="shared" si="29"/>
        <v>1474.86</v>
      </c>
      <c r="E175" s="2">
        <f t="shared" si="30"/>
        <v>203082.36548928302</v>
      </c>
      <c r="G175">
        <f t="shared" si="38"/>
        <v>172</v>
      </c>
      <c r="H175" s="2">
        <f t="shared" si="39"/>
        <v>19201.032273901434</v>
      </c>
      <c r="I175" s="2">
        <f t="shared" si="31"/>
        <v>58.755158758138386</v>
      </c>
      <c r="J175" s="2">
        <f t="shared" si="32"/>
        <v>2186.02</v>
      </c>
      <c r="K175" s="2">
        <f t="shared" si="33"/>
        <v>17073.767432659573</v>
      </c>
      <c r="M175">
        <f t="shared" si="40"/>
        <v>172</v>
      </c>
      <c r="N175" s="2">
        <f t="shared" si="41"/>
        <v>186315.52193188528</v>
      </c>
      <c r="O175" s="2">
        <f t="shared" si="34"/>
        <v>649.86854049841588</v>
      </c>
      <c r="P175" s="2">
        <f>1550</f>
        <v>1550</v>
      </c>
      <c r="Q175" s="2">
        <f t="shared" si="35"/>
        <v>185415.3904723837</v>
      </c>
    </row>
    <row r="176" spans="1:17" x14ac:dyDescent="0.2">
      <c r="A176">
        <f t="shared" si="36"/>
        <v>173</v>
      </c>
      <c r="B176" s="2">
        <f t="shared" si="37"/>
        <v>203082.36548928302</v>
      </c>
      <c r="C176" s="2">
        <f t="shared" si="28"/>
        <v>708.35129082661922</v>
      </c>
      <c r="D176" s="2">
        <f t="shared" si="29"/>
        <v>1474.86</v>
      </c>
      <c r="E176" s="2">
        <f t="shared" si="30"/>
        <v>202315.85678010967</v>
      </c>
      <c r="G176">
        <f t="shared" si="38"/>
        <v>173</v>
      </c>
      <c r="H176" s="2">
        <f t="shared" si="39"/>
        <v>17073.767432659573</v>
      </c>
      <c r="I176" s="2">
        <f t="shared" si="31"/>
        <v>52.245728343938289</v>
      </c>
      <c r="J176" s="2">
        <f t="shared" si="32"/>
        <v>2186.02</v>
      </c>
      <c r="K176" s="2">
        <f t="shared" si="33"/>
        <v>14939.993161003513</v>
      </c>
      <c r="M176">
        <f t="shared" si="40"/>
        <v>173</v>
      </c>
      <c r="N176" s="2">
        <f t="shared" si="41"/>
        <v>185415.3904723837</v>
      </c>
      <c r="O176" s="2">
        <f t="shared" si="34"/>
        <v>646.7288819676744</v>
      </c>
      <c r="P176" s="2">
        <f>1550</f>
        <v>1550</v>
      </c>
      <c r="Q176" s="2">
        <f t="shared" si="35"/>
        <v>184512.11935435137</v>
      </c>
    </row>
    <row r="177" spans="1:17" x14ac:dyDescent="0.2">
      <c r="A177">
        <f t="shared" si="36"/>
        <v>174</v>
      </c>
      <c r="B177" s="2">
        <f t="shared" si="37"/>
        <v>202315.85678010967</v>
      </c>
      <c r="C177" s="2">
        <f t="shared" si="28"/>
        <v>705.67770844902259</v>
      </c>
      <c r="D177" s="2">
        <f t="shared" si="29"/>
        <v>1474.86</v>
      </c>
      <c r="E177" s="2">
        <f t="shared" si="30"/>
        <v>201546.6744885587</v>
      </c>
      <c r="G177">
        <f t="shared" si="38"/>
        <v>174</v>
      </c>
      <c r="H177" s="2">
        <f t="shared" si="39"/>
        <v>14939.993161003513</v>
      </c>
      <c r="I177" s="2">
        <f t="shared" si="31"/>
        <v>45.716379072670748</v>
      </c>
      <c r="J177" s="2">
        <f t="shared" si="32"/>
        <v>2186.02</v>
      </c>
      <c r="K177" s="2">
        <f t="shared" si="33"/>
        <v>12799.689540076182</v>
      </c>
      <c r="M177">
        <f t="shared" si="40"/>
        <v>174</v>
      </c>
      <c r="N177" s="2">
        <f t="shared" si="41"/>
        <v>184512.11935435137</v>
      </c>
      <c r="O177" s="2">
        <f t="shared" si="34"/>
        <v>643.57827230797761</v>
      </c>
      <c r="P177" s="2">
        <f>1550</f>
        <v>1550</v>
      </c>
      <c r="Q177" s="2">
        <f t="shared" si="35"/>
        <v>183605.69762665936</v>
      </c>
    </row>
    <row r="178" spans="1:17" x14ac:dyDescent="0.2">
      <c r="A178">
        <f t="shared" si="36"/>
        <v>175</v>
      </c>
      <c r="B178" s="2">
        <f t="shared" si="37"/>
        <v>201546.6744885587</v>
      </c>
      <c r="C178" s="2">
        <f t="shared" si="28"/>
        <v>702.99480061609279</v>
      </c>
      <c r="D178" s="2">
        <f t="shared" si="29"/>
        <v>1474.86</v>
      </c>
      <c r="E178" s="2">
        <f t="shared" si="30"/>
        <v>200774.80928917479</v>
      </c>
      <c r="G178">
        <f t="shared" si="38"/>
        <v>175</v>
      </c>
      <c r="H178" s="2">
        <f t="shared" si="39"/>
        <v>12799.689540076182</v>
      </c>
      <c r="I178" s="2">
        <f t="shared" si="31"/>
        <v>39.167049992633117</v>
      </c>
      <c r="J178" s="2">
        <f t="shared" si="32"/>
        <v>2186.02</v>
      </c>
      <c r="K178" s="2">
        <f t="shared" si="33"/>
        <v>10652.836590068815</v>
      </c>
      <c r="M178">
        <f t="shared" si="40"/>
        <v>175</v>
      </c>
      <c r="N178" s="2">
        <f t="shared" si="41"/>
        <v>183605.69762665936</v>
      </c>
      <c r="O178" s="2">
        <f t="shared" si="34"/>
        <v>640.41667332178793</v>
      </c>
      <c r="P178" s="2">
        <f>1550</f>
        <v>1550</v>
      </c>
      <c r="Q178" s="2">
        <f t="shared" si="35"/>
        <v>182696.11429998116</v>
      </c>
    </row>
    <row r="179" spans="1:17" x14ac:dyDescent="0.2">
      <c r="A179">
        <f t="shared" si="36"/>
        <v>176</v>
      </c>
      <c r="B179" s="2">
        <f t="shared" si="37"/>
        <v>200774.80928917479</v>
      </c>
      <c r="C179" s="2">
        <f t="shared" si="28"/>
        <v>700.30253480064175</v>
      </c>
      <c r="D179" s="2">
        <f t="shared" si="29"/>
        <v>1474.86</v>
      </c>
      <c r="E179" s="2">
        <f t="shared" si="30"/>
        <v>200000.25182397544</v>
      </c>
      <c r="G179">
        <f t="shared" si="38"/>
        <v>176</v>
      </c>
      <c r="H179" s="2">
        <f t="shared" si="39"/>
        <v>10652.836590068815</v>
      </c>
      <c r="I179" s="2">
        <f t="shared" si="31"/>
        <v>32.597679965610574</v>
      </c>
      <c r="J179" s="2">
        <f t="shared" si="32"/>
        <v>2186.02</v>
      </c>
      <c r="K179" s="2">
        <f t="shared" si="33"/>
        <v>8499.4142700344255</v>
      </c>
      <c r="M179">
        <f t="shared" si="40"/>
        <v>176</v>
      </c>
      <c r="N179" s="2">
        <f t="shared" si="41"/>
        <v>182696.11429998116</v>
      </c>
      <c r="O179" s="2">
        <f t="shared" si="34"/>
        <v>637.24404667833426</v>
      </c>
      <c r="P179" s="2">
        <f>1550</f>
        <v>1550</v>
      </c>
      <c r="Q179" s="2">
        <f t="shared" si="35"/>
        <v>181783.35834665949</v>
      </c>
    </row>
    <row r="180" spans="1:17" x14ac:dyDescent="0.2">
      <c r="A180">
        <f t="shared" si="36"/>
        <v>177</v>
      </c>
      <c r="B180" s="2">
        <f t="shared" si="37"/>
        <v>200000.25182397544</v>
      </c>
      <c r="C180" s="2">
        <f t="shared" si="28"/>
        <v>697.60087836202638</v>
      </c>
      <c r="D180" s="2">
        <f t="shared" si="29"/>
        <v>1474.86</v>
      </c>
      <c r="E180" s="2">
        <f t="shared" si="30"/>
        <v>199222.99270233748</v>
      </c>
      <c r="G180">
        <f t="shared" si="38"/>
        <v>177</v>
      </c>
      <c r="H180" s="2">
        <f t="shared" si="39"/>
        <v>8499.4142700344255</v>
      </c>
      <c r="I180" s="2">
        <f t="shared" si="31"/>
        <v>26.008207666305339</v>
      </c>
      <c r="J180" s="2">
        <f t="shared" si="32"/>
        <v>2186.02</v>
      </c>
      <c r="K180" s="2">
        <f t="shared" si="33"/>
        <v>6339.4024777007307</v>
      </c>
      <c r="M180">
        <f t="shared" si="40"/>
        <v>177</v>
      </c>
      <c r="N180" s="2">
        <f t="shared" si="41"/>
        <v>181783.35834665949</v>
      </c>
      <c r="O180" s="2">
        <f t="shared" si="34"/>
        <v>634.06035391314833</v>
      </c>
      <c r="P180" s="2">
        <f>1550</f>
        <v>1550</v>
      </c>
      <c r="Q180" s="2">
        <f t="shared" si="35"/>
        <v>180867.41870057263</v>
      </c>
    </row>
    <row r="181" spans="1:17" x14ac:dyDescent="0.2">
      <c r="A181">
        <f t="shared" si="36"/>
        <v>178</v>
      </c>
      <c r="B181" s="2">
        <f t="shared" si="37"/>
        <v>199222.99270233748</v>
      </c>
      <c r="C181" s="2">
        <f t="shared" si="28"/>
        <v>694.88979854575314</v>
      </c>
      <c r="D181" s="2">
        <f t="shared" si="29"/>
        <v>1474.86</v>
      </c>
      <c r="E181" s="2">
        <f t="shared" si="30"/>
        <v>198443.02250088323</v>
      </c>
      <c r="G181">
        <f t="shared" si="38"/>
        <v>178</v>
      </c>
      <c r="H181" s="2">
        <f t="shared" si="39"/>
        <v>6339.4024777007307</v>
      </c>
      <c r="I181" s="2">
        <f t="shared" si="31"/>
        <v>19.398571581764234</v>
      </c>
      <c r="J181" s="2">
        <f t="shared" si="32"/>
        <v>2186.02</v>
      </c>
      <c r="K181" s="2">
        <f t="shared" si="33"/>
        <v>4172.7810492824956</v>
      </c>
      <c r="M181">
        <f t="shared" si="40"/>
        <v>178</v>
      </c>
      <c r="N181" s="2">
        <f t="shared" si="41"/>
        <v>180867.41870057263</v>
      </c>
      <c r="O181" s="2">
        <f t="shared" si="34"/>
        <v>630.86555642759731</v>
      </c>
      <c r="P181" s="2">
        <f>1550</f>
        <v>1550</v>
      </c>
      <c r="Q181" s="2">
        <f t="shared" si="35"/>
        <v>179948.28425700022</v>
      </c>
    </row>
    <row r="182" spans="1:17" x14ac:dyDescent="0.2">
      <c r="A182">
        <f t="shared" si="36"/>
        <v>179</v>
      </c>
      <c r="B182" s="2">
        <f t="shared" si="37"/>
        <v>198443.02250088323</v>
      </c>
      <c r="C182" s="2">
        <f t="shared" si="28"/>
        <v>692.16926248308073</v>
      </c>
      <c r="D182" s="2">
        <f t="shared" si="29"/>
        <v>1474.86</v>
      </c>
      <c r="E182" s="2">
        <f t="shared" si="30"/>
        <v>197660.33176336632</v>
      </c>
      <c r="G182">
        <f t="shared" si="38"/>
        <v>179</v>
      </c>
      <c r="H182" s="2">
        <f t="shared" si="39"/>
        <v>4172.7810492824956</v>
      </c>
      <c r="I182" s="2">
        <f t="shared" si="31"/>
        <v>12.768710010804435</v>
      </c>
      <c r="J182" s="2">
        <f t="shared" si="32"/>
        <v>2186.02</v>
      </c>
      <c r="K182" s="2">
        <f t="shared" si="33"/>
        <v>1999.5297592932998</v>
      </c>
      <c r="M182">
        <f t="shared" si="40"/>
        <v>179</v>
      </c>
      <c r="N182" s="2">
        <f t="shared" si="41"/>
        <v>179948.28425700022</v>
      </c>
      <c r="O182" s="2">
        <f t="shared" si="34"/>
        <v>627.65961548841688</v>
      </c>
      <c r="P182" s="2">
        <f>1550</f>
        <v>1550</v>
      </c>
      <c r="Q182" s="2">
        <f t="shared" si="35"/>
        <v>179025.94387248863</v>
      </c>
    </row>
    <row r="183" spans="1:17" x14ac:dyDescent="0.2">
      <c r="A183">
        <f t="shared" si="36"/>
        <v>180</v>
      </c>
      <c r="B183" s="2">
        <f t="shared" si="37"/>
        <v>197660.33176336632</v>
      </c>
      <c r="C183" s="2">
        <f t="shared" si="28"/>
        <v>689.43923719062184</v>
      </c>
      <c r="D183" s="2">
        <f t="shared" si="29"/>
        <v>1474.86</v>
      </c>
      <c r="E183" s="2">
        <f t="shared" si="30"/>
        <v>196874.91100055695</v>
      </c>
      <c r="G183">
        <f t="shared" si="38"/>
        <v>180</v>
      </c>
      <c r="H183" s="2">
        <f t="shared" si="39"/>
        <v>1999.5297592932998</v>
      </c>
      <c r="I183" s="2">
        <f t="shared" si="31"/>
        <v>6.1185610634374967</v>
      </c>
      <c r="J183" s="2">
        <f>H183+I183</f>
        <v>2005.6483203567373</v>
      </c>
      <c r="K183" s="2">
        <f t="shared" si="33"/>
        <v>0</v>
      </c>
      <c r="M183">
        <f t="shared" si="40"/>
        <v>180</v>
      </c>
      <c r="N183" s="2">
        <f t="shared" si="41"/>
        <v>179025.94387248863</v>
      </c>
      <c r="O183" s="2">
        <f t="shared" si="34"/>
        <v>624.44249222724034</v>
      </c>
      <c r="P183" s="2">
        <f>1550</f>
        <v>1550</v>
      </c>
      <c r="Q183" s="2">
        <f t="shared" si="35"/>
        <v>178100.38636471587</v>
      </c>
    </row>
    <row r="184" spans="1:17" x14ac:dyDescent="0.2">
      <c r="A184">
        <f t="shared" si="36"/>
        <v>181</v>
      </c>
      <c r="B184" s="2">
        <f t="shared" si="37"/>
        <v>196874.91100055695</v>
      </c>
      <c r="C184" s="2">
        <f t="shared" si="28"/>
        <v>686.69968956994273</v>
      </c>
      <c r="D184" s="2">
        <f t="shared" si="29"/>
        <v>1474.86</v>
      </c>
      <c r="E184" s="2">
        <f t="shared" si="30"/>
        <v>196086.75069012691</v>
      </c>
      <c r="M184">
        <f t="shared" si="40"/>
        <v>181</v>
      </c>
      <c r="N184" s="2">
        <f t="shared" si="41"/>
        <v>178100.38636471587</v>
      </c>
      <c r="O184" s="2">
        <f t="shared" si="34"/>
        <v>621.214147640129</v>
      </c>
      <c r="P184" s="2">
        <f>1550</f>
        <v>1550</v>
      </c>
      <c r="Q184" s="2">
        <f t="shared" si="35"/>
        <v>177171.600512356</v>
      </c>
    </row>
    <row r="185" spans="1:17" x14ac:dyDescent="0.2">
      <c r="A185">
        <f t="shared" si="36"/>
        <v>182</v>
      </c>
      <c r="B185" s="2">
        <f t="shared" si="37"/>
        <v>196086.75069012691</v>
      </c>
      <c r="C185" s="2">
        <f t="shared" si="28"/>
        <v>683.95058640716275</v>
      </c>
      <c r="D185" s="2">
        <f t="shared" si="29"/>
        <v>1474.86</v>
      </c>
      <c r="E185" s="2">
        <f t="shared" si="30"/>
        <v>195295.84127653408</v>
      </c>
      <c r="H185" t="s">
        <v>11</v>
      </c>
      <c r="I185" s="2">
        <f>SUM(I4:I183)</f>
        <v>91203.228320356502</v>
      </c>
      <c r="M185">
        <f t="shared" si="40"/>
        <v>182</v>
      </c>
      <c r="N185" s="2">
        <f t="shared" si="41"/>
        <v>177171.600512356</v>
      </c>
      <c r="O185" s="2">
        <f t="shared" si="34"/>
        <v>617.97454258709774</v>
      </c>
      <c r="P185" s="2">
        <f>1550</f>
        <v>1550</v>
      </c>
      <c r="Q185" s="2">
        <f t="shared" si="35"/>
        <v>176239.5750549431</v>
      </c>
    </row>
    <row r="186" spans="1:17" ht="30" x14ac:dyDescent="0.2">
      <c r="A186">
        <f t="shared" si="36"/>
        <v>183</v>
      </c>
      <c r="B186" s="2">
        <f t="shared" si="37"/>
        <v>195295.84127653408</v>
      </c>
      <c r="C186" s="2">
        <f t="shared" si="28"/>
        <v>681.19189437255091</v>
      </c>
      <c r="D186" s="2">
        <f t="shared" si="29"/>
        <v>1474.86</v>
      </c>
      <c r="E186" s="2">
        <f t="shared" si="30"/>
        <v>194502.17317090664</v>
      </c>
      <c r="H186" s="1" t="s">
        <v>12</v>
      </c>
      <c r="I186" s="2">
        <f>302100+I185</f>
        <v>393303.22832035652</v>
      </c>
      <c r="M186">
        <f t="shared" si="40"/>
        <v>183</v>
      </c>
      <c r="N186" s="2">
        <f t="shared" si="41"/>
        <v>176239.5750549431</v>
      </c>
      <c r="O186" s="2">
        <f t="shared" si="34"/>
        <v>614.72363779164152</v>
      </c>
      <c r="P186" s="2">
        <f>1550</f>
        <v>1550</v>
      </c>
      <c r="Q186" s="2">
        <f t="shared" si="35"/>
        <v>175304.29869273474</v>
      </c>
    </row>
    <row r="187" spans="1:17" x14ac:dyDescent="0.2">
      <c r="A187">
        <f t="shared" si="36"/>
        <v>184</v>
      </c>
      <c r="B187" s="2">
        <f t="shared" si="37"/>
        <v>194502.17317090664</v>
      </c>
      <c r="C187" s="2">
        <f t="shared" si="28"/>
        <v>678.42358002012236</v>
      </c>
      <c r="D187" s="2">
        <f t="shared" si="29"/>
        <v>1474.86</v>
      </c>
      <c r="E187" s="2">
        <f t="shared" si="30"/>
        <v>193705.73675092676</v>
      </c>
      <c r="M187">
        <f t="shared" si="40"/>
        <v>184</v>
      </c>
      <c r="N187" s="2">
        <f t="shared" si="41"/>
        <v>175304.29869273474</v>
      </c>
      <c r="O187" s="2">
        <f t="shared" si="34"/>
        <v>611.46139384025878</v>
      </c>
      <c r="P187" s="2">
        <f>1550</f>
        <v>1550</v>
      </c>
      <c r="Q187" s="2">
        <f t="shared" si="35"/>
        <v>174365.760086575</v>
      </c>
    </row>
    <row r="188" spans="1:17" x14ac:dyDescent="0.2">
      <c r="A188">
        <f t="shared" si="36"/>
        <v>185</v>
      </c>
      <c r="B188" s="2">
        <f t="shared" si="37"/>
        <v>193705.73675092676</v>
      </c>
      <c r="C188" s="2">
        <f t="shared" si="28"/>
        <v>675.64560978723262</v>
      </c>
      <c r="D188" s="2">
        <f t="shared" si="29"/>
        <v>1474.86</v>
      </c>
      <c r="E188" s="2">
        <f t="shared" si="30"/>
        <v>192906.52236071401</v>
      </c>
      <c r="M188">
        <f t="shared" si="40"/>
        <v>185</v>
      </c>
      <c r="N188" s="2">
        <f t="shared" si="41"/>
        <v>174365.760086575</v>
      </c>
      <c r="O188" s="2">
        <f t="shared" si="34"/>
        <v>608.18777118197363</v>
      </c>
      <c r="P188" s="2">
        <f>1550</f>
        <v>1550</v>
      </c>
      <c r="Q188" s="2">
        <f t="shared" si="35"/>
        <v>173423.94785775698</v>
      </c>
    </row>
    <row r="189" spans="1:17" x14ac:dyDescent="0.2">
      <c r="A189">
        <f t="shared" si="36"/>
        <v>186</v>
      </c>
      <c r="B189" s="2">
        <f t="shared" si="37"/>
        <v>192906.52236071401</v>
      </c>
      <c r="C189" s="2">
        <f t="shared" si="28"/>
        <v>672.85794999417055</v>
      </c>
      <c r="D189" s="2">
        <f t="shared" si="29"/>
        <v>1474.86</v>
      </c>
      <c r="E189" s="2">
        <f t="shared" si="30"/>
        <v>192104.52031070821</v>
      </c>
      <c r="M189">
        <f t="shared" si="40"/>
        <v>186</v>
      </c>
      <c r="N189" s="2">
        <f t="shared" si="41"/>
        <v>173423.94785775698</v>
      </c>
      <c r="O189" s="2">
        <f t="shared" si="34"/>
        <v>604.90273012785644</v>
      </c>
      <c r="P189" s="2">
        <f>1550</f>
        <v>1550</v>
      </c>
      <c r="Q189" s="2">
        <f t="shared" si="35"/>
        <v>172478.85058788484</v>
      </c>
    </row>
    <row r="190" spans="1:17" x14ac:dyDescent="0.2">
      <c r="A190">
        <f t="shared" si="36"/>
        <v>187</v>
      </c>
      <c r="B190" s="2">
        <f t="shared" si="37"/>
        <v>192104.52031070821</v>
      </c>
      <c r="C190" s="2">
        <f t="shared" si="28"/>
        <v>670.06056684375028</v>
      </c>
      <c r="D190" s="2">
        <f t="shared" si="29"/>
        <v>1474.86</v>
      </c>
      <c r="E190" s="2">
        <f t="shared" si="30"/>
        <v>191299.72087755197</v>
      </c>
      <c r="M190">
        <f t="shared" si="40"/>
        <v>187</v>
      </c>
      <c r="N190" s="2">
        <f t="shared" si="41"/>
        <v>172478.85058788484</v>
      </c>
      <c r="O190" s="2">
        <f t="shared" si="34"/>
        <v>601.60623085054237</v>
      </c>
      <c r="P190" s="2">
        <f>1550</f>
        <v>1550</v>
      </c>
      <c r="Q190" s="2">
        <f t="shared" si="35"/>
        <v>171530.45681873537</v>
      </c>
    </row>
    <row r="191" spans="1:17" x14ac:dyDescent="0.2">
      <c r="A191">
        <f t="shared" si="36"/>
        <v>188</v>
      </c>
      <c r="B191" s="2">
        <f t="shared" si="37"/>
        <v>191299.72087755197</v>
      </c>
      <c r="C191" s="2">
        <f t="shared" si="28"/>
        <v>667.25342642090129</v>
      </c>
      <c r="D191" s="2">
        <f t="shared" si="29"/>
        <v>1474.86</v>
      </c>
      <c r="E191" s="2">
        <f t="shared" si="30"/>
        <v>190492.11430397289</v>
      </c>
      <c r="M191">
        <f t="shared" si="40"/>
        <v>188</v>
      </c>
      <c r="N191" s="2">
        <f t="shared" si="41"/>
        <v>171530.45681873537</v>
      </c>
      <c r="O191" s="2">
        <f t="shared" si="34"/>
        <v>598.29823338374899</v>
      </c>
      <c r="P191" s="2">
        <f>1550</f>
        <v>1550</v>
      </c>
      <c r="Q191" s="2">
        <f t="shared" si="35"/>
        <v>170578.75505211912</v>
      </c>
    </row>
    <row r="192" spans="1:17" x14ac:dyDescent="0.2">
      <c r="A192">
        <f t="shared" si="36"/>
        <v>189</v>
      </c>
      <c r="B192" s="2">
        <f t="shared" si="37"/>
        <v>190492.11430397289</v>
      </c>
      <c r="C192" s="2">
        <f t="shared" si="28"/>
        <v>664.4364946922575</v>
      </c>
      <c r="D192" s="2">
        <f t="shared" si="29"/>
        <v>1474.86</v>
      </c>
      <c r="E192" s="2">
        <f t="shared" si="30"/>
        <v>189681.69079866516</v>
      </c>
      <c r="M192">
        <f t="shared" si="40"/>
        <v>189</v>
      </c>
      <c r="N192" s="2">
        <f t="shared" si="41"/>
        <v>170578.75505211912</v>
      </c>
      <c r="O192" s="2">
        <f t="shared" si="34"/>
        <v>594.97869762179153</v>
      </c>
      <c r="P192" s="2">
        <f>1550</f>
        <v>1550</v>
      </c>
      <c r="Q192" s="2">
        <f t="shared" si="35"/>
        <v>169623.7337497409</v>
      </c>
    </row>
    <row r="193" spans="1:17" x14ac:dyDescent="0.2">
      <c r="A193">
        <f t="shared" si="36"/>
        <v>190</v>
      </c>
      <c r="B193" s="2">
        <f t="shared" si="37"/>
        <v>189681.69079866516</v>
      </c>
      <c r="C193" s="2">
        <f t="shared" si="28"/>
        <v>661.60973750574408</v>
      </c>
      <c r="D193" s="2">
        <f t="shared" si="29"/>
        <v>1474.86</v>
      </c>
      <c r="E193" s="2">
        <f t="shared" si="30"/>
        <v>188868.44053617094</v>
      </c>
      <c r="M193">
        <f t="shared" si="40"/>
        <v>190</v>
      </c>
      <c r="N193" s="2">
        <f t="shared" si="41"/>
        <v>169623.7337497409</v>
      </c>
      <c r="O193" s="2">
        <f t="shared" si="34"/>
        <v>591.64758331909627</v>
      </c>
      <c r="P193" s="2">
        <f>1550</f>
        <v>1550</v>
      </c>
      <c r="Q193" s="2">
        <f t="shared" si="35"/>
        <v>168665.38133306001</v>
      </c>
    </row>
    <row r="194" spans="1:17" x14ac:dyDescent="0.2">
      <c r="A194">
        <f t="shared" si="36"/>
        <v>191</v>
      </c>
      <c r="B194" s="2">
        <f t="shared" si="37"/>
        <v>188868.44053617094</v>
      </c>
      <c r="C194" s="2">
        <f t="shared" si="28"/>
        <v>658.77312059016424</v>
      </c>
      <c r="D194" s="2">
        <f t="shared" si="29"/>
        <v>1474.86</v>
      </c>
      <c r="E194" s="2">
        <f t="shared" si="30"/>
        <v>188052.35365676112</v>
      </c>
      <c r="M194">
        <f t="shared" si="40"/>
        <v>191</v>
      </c>
      <c r="N194" s="2">
        <f t="shared" si="41"/>
        <v>168665.38133306001</v>
      </c>
      <c r="O194" s="2">
        <f t="shared" si="34"/>
        <v>588.30485008971334</v>
      </c>
      <c r="P194" s="2">
        <f>1550</f>
        <v>1550</v>
      </c>
      <c r="Q194" s="2">
        <f t="shared" si="35"/>
        <v>167703.68618314972</v>
      </c>
    </row>
    <row r="195" spans="1:17" x14ac:dyDescent="0.2">
      <c r="A195">
        <f t="shared" si="36"/>
        <v>192</v>
      </c>
      <c r="B195" s="2">
        <f t="shared" si="37"/>
        <v>188052.35365676112</v>
      </c>
      <c r="C195" s="2">
        <f t="shared" si="28"/>
        <v>655.92660955478277</v>
      </c>
      <c r="D195" s="2">
        <f t="shared" si="29"/>
        <v>1474.86</v>
      </c>
      <c r="E195" s="2">
        <f t="shared" si="30"/>
        <v>187233.42026631592</v>
      </c>
      <c r="M195">
        <f t="shared" si="40"/>
        <v>192</v>
      </c>
      <c r="N195" s="2">
        <f t="shared" si="41"/>
        <v>167703.68618314972</v>
      </c>
      <c r="O195" s="2">
        <f t="shared" si="34"/>
        <v>584.95045740682622</v>
      </c>
      <c r="P195" s="2">
        <f>1550</f>
        <v>1550</v>
      </c>
      <c r="Q195" s="2">
        <f t="shared" si="35"/>
        <v>166738.63664055653</v>
      </c>
    </row>
    <row r="196" spans="1:17" x14ac:dyDescent="0.2">
      <c r="A196">
        <f t="shared" si="36"/>
        <v>193</v>
      </c>
      <c r="B196" s="2">
        <f t="shared" si="37"/>
        <v>187233.42026631592</v>
      </c>
      <c r="C196" s="2">
        <f t="shared" si="28"/>
        <v>653.07016988890996</v>
      </c>
      <c r="D196" s="2">
        <f t="shared" si="29"/>
        <v>1474.86</v>
      </c>
      <c r="E196" s="2">
        <f t="shared" si="30"/>
        <v>186411.63043620484</v>
      </c>
      <c r="M196">
        <f t="shared" si="40"/>
        <v>193</v>
      </c>
      <c r="N196" s="2">
        <f t="shared" si="41"/>
        <v>166738.63664055653</v>
      </c>
      <c r="O196" s="2">
        <f t="shared" si="34"/>
        <v>581.58436460226119</v>
      </c>
      <c r="P196" s="2">
        <f>1550</f>
        <v>1550</v>
      </c>
      <c r="Q196" s="2">
        <f t="shared" si="35"/>
        <v>165770.22100515879</v>
      </c>
    </row>
    <row r="197" spans="1:17" x14ac:dyDescent="0.2">
      <c r="A197">
        <f t="shared" si="36"/>
        <v>194</v>
      </c>
      <c r="B197" s="2">
        <f t="shared" si="37"/>
        <v>186411.63043620484</v>
      </c>
      <c r="C197" s="2">
        <f t="shared" ref="C197:C260" si="42">B197*0.003488</f>
        <v>650.20376696148253</v>
      </c>
      <c r="D197" s="2">
        <f t="shared" ref="D197:D260" si="43">1474.86</f>
        <v>1474.86</v>
      </c>
      <c r="E197" s="2">
        <f t="shared" ref="E197:E260" si="44">B197+C197-D197</f>
        <v>185586.97420316635</v>
      </c>
      <c r="M197">
        <f t="shared" si="40"/>
        <v>194</v>
      </c>
      <c r="N197" s="2">
        <f t="shared" si="41"/>
        <v>165770.22100515879</v>
      </c>
      <c r="O197" s="2">
        <f t="shared" ref="O197:O260" si="45">N197*0.003488</f>
        <v>578.20653086599384</v>
      </c>
      <c r="P197" s="2">
        <f>1550</f>
        <v>1550</v>
      </c>
      <c r="Q197" s="2">
        <f t="shared" ref="Q197:Q260" si="46">N197+O197-P197</f>
        <v>164798.42753602477</v>
      </c>
    </row>
    <row r="198" spans="1:17" x14ac:dyDescent="0.2">
      <c r="A198">
        <f t="shared" ref="A198:A261" si="47">A197+1</f>
        <v>195</v>
      </c>
      <c r="B198" s="2">
        <f t="shared" ref="B198:B261" si="48">E197</f>
        <v>185586.97420316635</v>
      </c>
      <c r="C198" s="2">
        <f t="shared" si="42"/>
        <v>647.32736602064426</v>
      </c>
      <c r="D198" s="2">
        <f t="shared" si="43"/>
        <v>1474.86</v>
      </c>
      <c r="E198" s="2">
        <f t="shared" si="44"/>
        <v>184759.44156918701</v>
      </c>
      <c r="M198">
        <f t="shared" ref="M198:M261" si="49">M197+1</f>
        <v>195</v>
      </c>
      <c r="N198" s="2">
        <f t="shared" ref="N198:N261" si="50">Q197</f>
        <v>164798.42753602477</v>
      </c>
      <c r="O198" s="2">
        <f t="shared" si="45"/>
        <v>574.8169152456544</v>
      </c>
      <c r="P198" s="2">
        <f>1550</f>
        <v>1550</v>
      </c>
      <c r="Q198" s="2">
        <f t="shared" si="46"/>
        <v>163823.24445127044</v>
      </c>
    </row>
    <row r="199" spans="1:17" x14ac:dyDescent="0.2">
      <c r="A199">
        <f t="shared" si="47"/>
        <v>196</v>
      </c>
      <c r="B199" s="2">
        <f t="shared" si="48"/>
        <v>184759.44156918701</v>
      </c>
      <c r="C199" s="2">
        <f t="shared" si="42"/>
        <v>644.44093219332433</v>
      </c>
      <c r="D199" s="2">
        <f t="shared" si="43"/>
        <v>1474.86</v>
      </c>
      <c r="E199" s="2">
        <f t="shared" si="44"/>
        <v>183929.02250138036</v>
      </c>
      <c r="M199">
        <f t="shared" si="49"/>
        <v>196</v>
      </c>
      <c r="N199" s="2">
        <f t="shared" si="50"/>
        <v>163823.24445127044</v>
      </c>
      <c r="O199" s="2">
        <f t="shared" si="45"/>
        <v>571.41547664603138</v>
      </c>
      <c r="P199" s="2">
        <f>1550</f>
        <v>1550</v>
      </c>
      <c r="Q199" s="2">
        <f t="shared" si="46"/>
        <v>162844.65992791648</v>
      </c>
    </row>
    <row r="200" spans="1:17" x14ac:dyDescent="0.2">
      <c r="A200">
        <f t="shared" si="47"/>
        <v>197</v>
      </c>
      <c r="B200" s="2">
        <f t="shared" si="48"/>
        <v>183929.02250138036</v>
      </c>
      <c r="C200" s="2">
        <f t="shared" si="42"/>
        <v>641.54443048481471</v>
      </c>
      <c r="D200" s="2">
        <f t="shared" si="43"/>
        <v>1474.86</v>
      </c>
      <c r="E200" s="2">
        <f t="shared" si="44"/>
        <v>183095.70693186519</v>
      </c>
      <c r="M200">
        <f t="shared" si="49"/>
        <v>197</v>
      </c>
      <c r="N200" s="2">
        <f t="shared" si="50"/>
        <v>162844.65992791648</v>
      </c>
      <c r="O200" s="2">
        <f t="shared" si="45"/>
        <v>568.00217382857272</v>
      </c>
      <c r="P200" s="2">
        <f>1550</f>
        <v>1550</v>
      </c>
      <c r="Q200" s="2">
        <f t="shared" si="46"/>
        <v>161862.66210174505</v>
      </c>
    </row>
    <row r="201" spans="1:17" x14ac:dyDescent="0.2">
      <c r="A201">
        <f t="shared" si="47"/>
        <v>198</v>
      </c>
      <c r="B201" s="2">
        <f t="shared" si="48"/>
        <v>183095.70693186519</v>
      </c>
      <c r="C201" s="2">
        <f t="shared" si="42"/>
        <v>638.63782577834581</v>
      </c>
      <c r="D201" s="2">
        <f t="shared" si="43"/>
        <v>1474.86</v>
      </c>
      <c r="E201" s="2">
        <f t="shared" si="44"/>
        <v>182259.48475764354</v>
      </c>
      <c r="M201">
        <f t="shared" si="49"/>
        <v>198</v>
      </c>
      <c r="N201" s="2">
        <f t="shared" si="50"/>
        <v>161862.66210174505</v>
      </c>
      <c r="O201" s="2">
        <f t="shared" si="45"/>
        <v>564.57696541088683</v>
      </c>
      <c r="P201" s="2">
        <f>1550</f>
        <v>1550</v>
      </c>
      <c r="Q201" s="2">
        <f t="shared" si="46"/>
        <v>160877.23906715593</v>
      </c>
    </row>
    <row r="202" spans="1:17" x14ac:dyDescent="0.2">
      <c r="A202">
        <f t="shared" si="47"/>
        <v>199</v>
      </c>
      <c r="B202" s="2">
        <f t="shared" si="48"/>
        <v>182259.48475764354</v>
      </c>
      <c r="C202" s="2">
        <f t="shared" si="42"/>
        <v>635.72108283466071</v>
      </c>
      <c r="D202" s="2">
        <f t="shared" si="43"/>
        <v>1474.86</v>
      </c>
      <c r="E202" s="2">
        <f t="shared" si="44"/>
        <v>181420.34584047823</v>
      </c>
      <c r="M202">
        <f t="shared" si="49"/>
        <v>199</v>
      </c>
      <c r="N202" s="2">
        <f t="shared" si="50"/>
        <v>160877.23906715593</v>
      </c>
      <c r="O202" s="2">
        <f t="shared" si="45"/>
        <v>561.13980986623994</v>
      </c>
      <c r="P202" s="2">
        <f>1550</f>
        <v>1550</v>
      </c>
      <c r="Q202" s="2">
        <f t="shared" si="46"/>
        <v>159888.37887702216</v>
      </c>
    </row>
    <row r="203" spans="1:17" x14ac:dyDescent="0.2">
      <c r="A203">
        <f t="shared" si="47"/>
        <v>200</v>
      </c>
      <c r="B203" s="2">
        <f t="shared" si="48"/>
        <v>181420.34584047823</v>
      </c>
      <c r="C203" s="2">
        <f t="shared" si="42"/>
        <v>632.79416629158811</v>
      </c>
      <c r="D203" s="2">
        <f t="shared" si="43"/>
        <v>1474.86</v>
      </c>
      <c r="E203" s="2">
        <f t="shared" si="44"/>
        <v>180578.28000676984</v>
      </c>
      <c r="M203">
        <f t="shared" si="49"/>
        <v>200</v>
      </c>
      <c r="N203" s="2">
        <f t="shared" si="50"/>
        <v>159888.37887702216</v>
      </c>
      <c r="O203" s="2">
        <f t="shared" si="45"/>
        <v>557.69066552305333</v>
      </c>
      <c r="P203" s="2">
        <f>1550</f>
        <v>1550</v>
      </c>
      <c r="Q203" s="2">
        <f t="shared" si="46"/>
        <v>158896.06954254521</v>
      </c>
    </row>
    <row r="204" spans="1:17" x14ac:dyDescent="0.2">
      <c r="A204">
        <f t="shared" si="47"/>
        <v>201</v>
      </c>
      <c r="B204" s="2">
        <f t="shared" si="48"/>
        <v>180578.28000676984</v>
      </c>
      <c r="C204" s="2">
        <f t="shared" si="42"/>
        <v>629.85704066361325</v>
      </c>
      <c r="D204" s="2">
        <f t="shared" si="43"/>
        <v>1474.86</v>
      </c>
      <c r="E204" s="2">
        <f t="shared" si="44"/>
        <v>179733.27704743345</v>
      </c>
      <c r="M204">
        <f t="shared" si="49"/>
        <v>201</v>
      </c>
      <c r="N204" s="2">
        <f t="shared" si="50"/>
        <v>158896.06954254521</v>
      </c>
      <c r="O204" s="2">
        <f t="shared" si="45"/>
        <v>554.22949056439779</v>
      </c>
      <c r="P204" s="2">
        <f>1550</f>
        <v>1550</v>
      </c>
      <c r="Q204" s="2">
        <f t="shared" si="46"/>
        <v>157900.29903310962</v>
      </c>
    </row>
    <row r="205" spans="1:17" x14ac:dyDescent="0.2">
      <c r="A205">
        <f t="shared" si="47"/>
        <v>202</v>
      </c>
      <c r="B205" s="2">
        <f t="shared" si="48"/>
        <v>179733.27704743345</v>
      </c>
      <c r="C205" s="2">
        <f t="shared" si="42"/>
        <v>626.90967034144796</v>
      </c>
      <c r="D205" s="2">
        <f t="shared" si="43"/>
        <v>1474.86</v>
      </c>
      <c r="E205" s="2">
        <f t="shared" si="44"/>
        <v>178885.32671777491</v>
      </c>
      <c r="M205">
        <f t="shared" si="49"/>
        <v>202</v>
      </c>
      <c r="N205" s="2">
        <f t="shared" si="50"/>
        <v>157900.29903310962</v>
      </c>
      <c r="O205" s="2">
        <f t="shared" si="45"/>
        <v>550.75624302748645</v>
      </c>
      <c r="P205" s="2">
        <f>1550</f>
        <v>1550</v>
      </c>
      <c r="Q205" s="2">
        <f t="shared" si="46"/>
        <v>156901.05527613711</v>
      </c>
    </row>
    <row r="206" spans="1:17" x14ac:dyDescent="0.2">
      <c r="A206">
        <f t="shared" si="47"/>
        <v>203</v>
      </c>
      <c r="B206" s="2">
        <f t="shared" si="48"/>
        <v>178885.32671777491</v>
      </c>
      <c r="C206" s="2">
        <f t="shared" si="42"/>
        <v>623.95201959159897</v>
      </c>
      <c r="D206" s="2">
        <f t="shared" si="43"/>
        <v>1474.86</v>
      </c>
      <c r="E206" s="2">
        <f t="shared" si="44"/>
        <v>178034.41873736653</v>
      </c>
      <c r="M206">
        <f t="shared" si="49"/>
        <v>203</v>
      </c>
      <c r="N206" s="2">
        <f t="shared" si="50"/>
        <v>156901.05527613711</v>
      </c>
      <c r="O206" s="2">
        <f t="shared" si="45"/>
        <v>547.27088080316628</v>
      </c>
      <c r="P206" s="2">
        <f>1550</f>
        <v>1550</v>
      </c>
      <c r="Q206" s="2">
        <f t="shared" si="46"/>
        <v>155898.32615694028</v>
      </c>
    </row>
    <row r="207" spans="1:17" x14ac:dyDescent="0.2">
      <c r="A207">
        <f t="shared" si="47"/>
        <v>204</v>
      </c>
      <c r="B207" s="2">
        <f t="shared" si="48"/>
        <v>178034.41873736653</v>
      </c>
      <c r="C207" s="2">
        <f t="shared" si="42"/>
        <v>620.98405255593445</v>
      </c>
      <c r="D207" s="2">
        <f t="shared" si="43"/>
        <v>1474.86</v>
      </c>
      <c r="E207" s="2">
        <f t="shared" si="44"/>
        <v>177180.54278992247</v>
      </c>
      <c r="M207">
        <f t="shared" si="49"/>
        <v>204</v>
      </c>
      <c r="N207" s="2">
        <f t="shared" si="50"/>
        <v>155898.32615694028</v>
      </c>
      <c r="O207" s="2">
        <f t="shared" si="45"/>
        <v>543.7733616354077</v>
      </c>
      <c r="P207" s="2">
        <f>1550</f>
        <v>1550</v>
      </c>
      <c r="Q207" s="2">
        <f t="shared" si="46"/>
        <v>154892.09951857568</v>
      </c>
    </row>
    <row r="208" spans="1:17" x14ac:dyDescent="0.2">
      <c r="A208">
        <f t="shared" si="47"/>
        <v>205</v>
      </c>
      <c r="B208" s="2">
        <f t="shared" si="48"/>
        <v>177180.54278992247</v>
      </c>
      <c r="C208" s="2">
        <f t="shared" si="42"/>
        <v>618.00573325124958</v>
      </c>
      <c r="D208" s="2">
        <f t="shared" si="43"/>
        <v>1474.86</v>
      </c>
      <c r="E208" s="2">
        <f t="shared" si="44"/>
        <v>176323.68852317374</v>
      </c>
      <c r="M208">
        <f t="shared" si="49"/>
        <v>205</v>
      </c>
      <c r="N208" s="2">
        <f t="shared" si="50"/>
        <v>154892.09951857568</v>
      </c>
      <c r="O208" s="2">
        <f t="shared" si="45"/>
        <v>540.26364312079204</v>
      </c>
      <c r="P208" s="2">
        <f>1550</f>
        <v>1550</v>
      </c>
      <c r="Q208" s="2">
        <f t="shared" si="46"/>
        <v>153882.36316169647</v>
      </c>
    </row>
    <row r="209" spans="1:17" x14ac:dyDescent="0.2">
      <c r="A209">
        <f t="shared" si="47"/>
        <v>206</v>
      </c>
      <c r="B209" s="2">
        <f t="shared" si="48"/>
        <v>176323.68852317374</v>
      </c>
      <c r="C209" s="2">
        <f t="shared" si="42"/>
        <v>615.01702556883004</v>
      </c>
      <c r="D209" s="2">
        <f t="shared" si="43"/>
        <v>1474.86</v>
      </c>
      <c r="E209" s="2">
        <f t="shared" si="44"/>
        <v>175463.8455487426</v>
      </c>
      <c r="M209">
        <f t="shared" si="49"/>
        <v>206</v>
      </c>
      <c r="N209" s="2">
        <f t="shared" si="50"/>
        <v>153882.36316169647</v>
      </c>
      <c r="O209" s="2">
        <f t="shared" si="45"/>
        <v>536.74168270799737</v>
      </c>
      <c r="P209" s="2">
        <f>1550</f>
        <v>1550</v>
      </c>
      <c r="Q209" s="2">
        <f t="shared" si="46"/>
        <v>152869.10484440447</v>
      </c>
    </row>
    <row r="210" spans="1:17" x14ac:dyDescent="0.2">
      <c r="A210">
        <f t="shared" si="47"/>
        <v>207</v>
      </c>
      <c r="B210" s="2">
        <f t="shared" si="48"/>
        <v>175463.8455487426</v>
      </c>
      <c r="C210" s="2">
        <f t="shared" si="42"/>
        <v>612.01789327401423</v>
      </c>
      <c r="D210" s="2">
        <f t="shared" si="43"/>
        <v>1474.86</v>
      </c>
      <c r="E210" s="2">
        <f t="shared" si="44"/>
        <v>174601.00344201663</v>
      </c>
      <c r="M210">
        <f t="shared" si="49"/>
        <v>207</v>
      </c>
      <c r="N210" s="2">
        <f t="shared" si="50"/>
        <v>152869.10484440447</v>
      </c>
      <c r="O210" s="2">
        <f t="shared" si="45"/>
        <v>533.20743769728278</v>
      </c>
      <c r="P210" s="2">
        <f>1550</f>
        <v>1550</v>
      </c>
      <c r="Q210" s="2">
        <f t="shared" si="46"/>
        <v>151852.31228210175</v>
      </c>
    </row>
    <row r="211" spans="1:17" x14ac:dyDescent="0.2">
      <c r="A211">
        <f t="shared" si="47"/>
        <v>208</v>
      </c>
      <c r="B211" s="2">
        <f t="shared" si="48"/>
        <v>174601.00344201663</v>
      </c>
      <c r="C211" s="2">
        <f t="shared" si="42"/>
        <v>609.00830000575411</v>
      </c>
      <c r="D211" s="2">
        <f t="shared" si="43"/>
        <v>1474.86</v>
      </c>
      <c r="E211" s="2">
        <f t="shared" si="44"/>
        <v>173735.1517420224</v>
      </c>
      <c r="M211">
        <f t="shared" si="49"/>
        <v>208</v>
      </c>
      <c r="N211" s="2">
        <f t="shared" si="50"/>
        <v>151852.31228210175</v>
      </c>
      <c r="O211" s="2">
        <f t="shared" si="45"/>
        <v>529.66086523997092</v>
      </c>
      <c r="P211" s="2">
        <f>1550</f>
        <v>1550</v>
      </c>
      <c r="Q211" s="2">
        <f t="shared" si="46"/>
        <v>150831.97314734172</v>
      </c>
    </row>
    <row r="212" spans="1:17" x14ac:dyDescent="0.2">
      <c r="A212">
        <f t="shared" si="47"/>
        <v>209</v>
      </c>
      <c r="B212" s="2">
        <f t="shared" si="48"/>
        <v>173735.1517420224</v>
      </c>
      <c r="C212" s="2">
        <f t="shared" si="42"/>
        <v>605.98820927617419</v>
      </c>
      <c r="D212" s="2">
        <f t="shared" si="43"/>
        <v>1474.86</v>
      </c>
      <c r="E212" s="2">
        <f t="shared" si="44"/>
        <v>172866.27995129858</v>
      </c>
      <c r="M212">
        <f t="shared" si="49"/>
        <v>209</v>
      </c>
      <c r="N212" s="2">
        <f t="shared" si="50"/>
        <v>150831.97314734172</v>
      </c>
      <c r="O212" s="2">
        <f t="shared" si="45"/>
        <v>526.10192233792793</v>
      </c>
      <c r="P212" s="2">
        <f>1550</f>
        <v>1550</v>
      </c>
      <c r="Q212" s="2">
        <f t="shared" si="46"/>
        <v>149808.07506967965</v>
      </c>
    </row>
    <row r="213" spans="1:17" x14ac:dyDescent="0.2">
      <c r="A213">
        <f t="shared" si="47"/>
        <v>210</v>
      </c>
      <c r="B213" s="2">
        <f t="shared" si="48"/>
        <v>172866.27995129858</v>
      </c>
      <c r="C213" s="2">
        <f t="shared" si="42"/>
        <v>602.95758447012952</v>
      </c>
      <c r="D213" s="2">
        <f t="shared" si="43"/>
        <v>1474.86</v>
      </c>
      <c r="E213" s="2">
        <f t="shared" si="44"/>
        <v>171994.37753576873</v>
      </c>
      <c r="M213">
        <f t="shared" si="49"/>
        <v>210</v>
      </c>
      <c r="N213" s="2">
        <f t="shared" si="50"/>
        <v>149808.07506967965</v>
      </c>
      <c r="O213" s="2">
        <f t="shared" si="45"/>
        <v>522.53056584304261</v>
      </c>
      <c r="P213" s="2">
        <f>1550</f>
        <v>1550</v>
      </c>
      <c r="Q213" s="2">
        <f t="shared" si="46"/>
        <v>148780.60563552269</v>
      </c>
    </row>
    <row r="214" spans="1:17" x14ac:dyDescent="0.2">
      <c r="A214">
        <f t="shared" si="47"/>
        <v>211</v>
      </c>
      <c r="B214" s="2">
        <f t="shared" si="48"/>
        <v>171994.37753576873</v>
      </c>
      <c r="C214" s="2">
        <f t="shared" si="42"/>
        <v>599.9163888447614</v>
      </c>
      <c r="D214" s="2">
        <f t="shared" si="43"/>
        <v>1474.86</v>
      </c>
      <c r="E214" s="2">
        <f t="shared" si="44"/>
        <v>171119.43392461349</v>
      </c>
      <c r="M214">
        <f t="shared" si="49"/>
        <v>211</v>
      </c>
      <c r="N214" s="2">
        <f t="shared" si="50"/>
        <v>148780.60563552269</v>
      </c>
      <c r="O214" s="2">
        <f t="shared" si="45"/>
        <v>518.94675245670317</v>
      </c>
      <c r="P214" s="2">
        <f>1550</f>
        <v>1550</v>
      </c>
      <c r="Q214" s="2">
        <f t="shared" si="46"/>
        <v>147749.55238797941</v>
      </c>
    </row>
    <row r="215" spans="1:17" x14ac:dyDescent="0.2">
      <c r="A215">
        <f t="shared" si="47"/>
        <v>212</v>
      </c>
      <c r="B215" s="2">
        <f t="shared" si="48"/>
        <v>171119.43392461349</v>
      </c>
      <c r="C215" s="2">
        <f t="shared" si="42"/>
        <v>596.86458552905185</v>
      </c>
      <c r="D215" s="2">
        <f t="shared" si="43"/>
        <v>1474.86</v>
      </c>
      <c r="E215" s="2">
        <f t="shared" si="44"/>
        <v>170241.43851014256</v>
      </c>
      <c r="M215">
        <f t="shared" si="49"/>
        <v>212</v>
      </c>
      <c r="N215" s="2">
        <f t="shared" si="50"/>
        <v>147749.55238797941</v>
      </c>
      <c r="O215" s="2">
        <f t="shared" si="45"/>
        <v>515.35043872927224</v>
      </c>
      <c r="P215" s="2">
        <f>1550</f>
        <v>1550</v>
      </c>
      <c r="Q215" s="2">
        <f t="shared" si="46"/>
        <v>146714.90282670868</v>
      </c>
    </row>
    <row r="216" spans="1:17" x14ac:dyDescent="0.2">
      <c r="A216">
        <f t="shared" si="47"/>
        <v>213</v>
      </c>
      <c r="B216" s="2">
        <f t="shared" si="48"/>
        <v>170241.43851014256</v>
      </c>
      <c r="C216" s="2">
        <f t="shared" si="42"/>
        <v>593.80213752337727</v>
      </c>
      <c r="D216" s="2">
        <f t="shared" si="43"/>
        <v>1474.86</v>
      </c>
      <c r="E216" s="2">
        <f t="shared" si="44"/>
        <v>169360.38064766594</v>
      </c>
      <c r="M216">
        <f t="shared" si="49"/>
        <v>213</v>
      </c>
      <c r="N216" s="2">
        <f t="shared" si="50"/>
        <v>146714.90282670868</v>
      </c>
      <c r="O216" s="2">
        <f t="shared" si="45"/>
        <v>511.74158105955991</v>
      </c>
      <c r="P216" s="2">
        <f>1550</f>
        <v>1550</v>
      </c>
      <c r="Q216" s="2">
        <f t="shared" si="46"/>
        <v>145676.64440776824</v>
      </c>
    </row>
    <row r="217" spans="1:17" x14ac:dyDescent="0.2">
      <c r="A217">
        <f t="shared" si="47"/>
        <v>214</v>
      </c>
      <c r="B217" s="2">
        <f t="shared" si="48"/>
        <v>169360.38064766594</v>
      </c>
      <c r="C217" s="2">
        <f t="shared" si="42"/>
        <v>590.7290076990588</v>
      </c>
      <c r="D217" s="2">
        <f t="shared" si="43"/>
        <v>1474.86</v>
      </c>
      <c r="E217" s="2">
        <f t="shared" si="44"/>
        <v>168476.24965536501</v>
      </c>
      <c r="M217">
        <f t="shared" si="49"/>
        <v>214</v>
      </c>
      <c r="N217" s="2">
        <f t="shared" si="50"/>
        <v>145676.64440776824</v>
      </c>
      <c r="O217" s="2">
        <f t="shared" si="45"/>
        <v>508.12013569429564</v>
      </c>
      <c r="P217" s="2">
        <f>1550</f>
        <v>1550</v>
      </c>
      <c r="Q217" s="2">
        <f t="shared" si="46"/>
        <v>144634.76454346254</v>
      </c>
    </row>
    <row r="218" spans="1:17" x14ac:dyDescent="0.2">
      <c r="A218">
        <f t="shared" si="47"/>
        <v>215</v>
      </c>
      <c r="B218" s="2">
        <f t="shared" si="48"/>
        <v>168476.24965536501</v>
      </c>
      <c r="C218" s="2">
        <f t="shared" si="42"/>
        <v>587.64515879791315</v>
      </c>
      <c r="D218" s="2">
        <f t="shared" si="43"/>
        <v>1474.86</v>
      </c>
      <c r="E218" s="2">
        <f t="shared" si="44"/>
        <v>167589.03481416294</v>
      </c>
      <c r="M218">
        <f t="shared" si="49"/>
        <v>215</v>
      </c>
      <c r="N218" s="2">
        <f t="shared" si="50"/>
        <v>144634.76454346254</v>
      </c>
      <c r="O218" s="2">
        <f t="shared" si="45"/>
        <v>504.48605872759737</v>
      </c>
      <c r="P218" s="2">
        <f>1550</f>
        <v>1550</v>
      </c>
      <c r="Q218" s="2">
        <f t="shared" si="46"/>
        <v>143589.25060219015</v>
      </c>
    </row>
    <row r="219" spans="1:17" x14ac:dyDescent="0.2">
      <c r="A219">
        <f t="shared" si="47"/>
        <v>216</v>
      </c>
      <c r="B219" s="2">
        <f t="shared" si="48"/>
        <v>167589.03481416294</v>
      </c>
      <c r="C219" s="2">
        <f t="shared" si="42"/>
        <v>584.55055343180038</v>
      </c>
      <c r="D219" s="2">
        <f t="shared" si="43"/>
        <v>1474.86</v>
      </c>
      <c r="E219" s="2">
        <f t="shared" si="44"/>
        <v>166698.72536759474</v>
      </c>
      <c r="M219">
        <f t="shared" si="49"/>
        <v>216</v>
      </c>
      <c r="N219" s="2">
        <f t="shared" si="50"/>
        <v>143589.25060219015</v>
      </c>
      <c r="O219" s="2">
        <f t="shared" si="45"/>
        <v>500.83930610043927</v>
      </c>
      <c r="P219" s="2">
        <f>1550</f>
        <v>1550</v>
      </c>
      <c r="Q219" s="2">
        <f t="shared" si="46"/>
        <v>142540.0899082906</v>
      </c>
    </row>
    <row r="220" spans="1:17" x14ac:dyDescent="0.2">
      <c r="A220">
        <f t="shared" si="47"/>
        <v>217</v>
      </c>
      <c r="B220" s="2">
        <f t="shared" si="48"/>
        <v>166698.72536759474</v>
      </c>
      <c r="C220" s="2">
        <f t="shared" si="42"/>
        <v>581.44515408217046</v>
      </c>
      <c r="D220" s="2">
        <f t="shared" si="43"/>
        <v>1474.86</v>
      </c>
      <c r="E220" s="2">
        <f t="shared" si="44"/>
        <v>165805.31052167693</v>
      </c>
      <c r="M220">
        <f t="shared" si="49"/>
        <v>217</v>
      </c>
      <c r="N220" s="2">
        <f t="shared" si="50"/>
        <v>142540.0899082906</v>
      </c>
      <c r="O220" s="2">
        <f t="shared" si="45"/>
        <v>497.1798336001176</v>
      </c>
      <c r="P220" s="2">
        <f>1550</f>
        <v>1550</v>
      </c>
      <c r="Q220" s="2">
        <f t="shared" si="46"/>
        <v>141487.26974189072</v>
      </c>
    </row>
    <row r="221" spans="1:17" x14ac:dyDescent="0.2">
      <c r="A221">
        <f t="shared" si="47"/>
        <v>218</v>
      </c>
      <c r="B221" s="2">
        <f t="shared" si="48"/>
        <v>165805.31052167693</v>
      </c>
      <c r="C221" s="2">
        <f t="shared" si="42"/>
        <v>578.32892309960914</v>
      </c>
      <c r="D221" s="2">
        <f t="shared" si="43"/>
        <v>1474.86</v>
      </c>
      <c r="E221" s="2">
        <f t="shared" si="44"/>
        <v>164908.77944477656</v>
      </c>
      <c r="M221">
        <f t="shared" si="49"/>
        <v>218</v>
      </c>
      <c r="N221" s="2">
        <f t="shared" si="50"/>
        <v>141487.26974189072</v>
      </c>
      <c r="O221" s="2">
        <f t="shared" si="45"/>
        <v>493.50759685971485</v>
      </c>
      <c r="P221" s="2">
        <f>1550</f>
        <v>1550</v>
      </c>
      <c r="Q221" s="2">
        <f t="shared" si="46"/>
        <v>140430.77733875043</v>
      </c>
    </row>
    <row r="222" spans="1:17" x14ac:dyDescent="0.2">
      <c r="A222">
        <f t="shared" si="47"/>
        <v>219</v>
      </c>
      <c r="B222" s="2">
        <f t="shared" si="48"/>
        <v>164908.77944477656</v>
      </c>
      <c r="C222" s="2">
        <f t="shared" si="42"/>
        <v>575.20182270338069</v>
      </c>
      <c r="D222" s="2">
        <f t="shared" si="43"/>
        <v>1474.86</v>
      </c>
      <c r="E222" s="2">
        <f t="shared" si="44"/>
        <v>164009.12126747996</v>
      </c>
      <c r="M222">
        <f t="shared" si="49"/>
        <v>219</v>
      </c>
      <c r="N222" s="2">
        <f t="shared" si="50"/>
        <v>140430.77733875043</v>
      </c>
      <c r="O222" s="2">
        <f t="shared" si="45"/>
        <v>489.82255135756151</v>
      </c>
      <c r="P222" s="2">
        <f>1550</f>
        <v>1550</v>
      </c>
      <c r="Q222" s="2">
        <f t="shared" si="46"/>
        <v>139370.59989010799</v>
      </c>
    </row>
    <row r="223" spans="1:17" x14ac:dyDescent="0.2">
      <c r="A223">
        <f t="shared" si="47"/>
        <v>220</v>
      </c>
      <c r="B223" s="2">
        <f t="shared" si="48"/>
        <v>164009.12126747996</v>
      </c>
      <c r="C223" s="2">
        <f t="shared" si="42"/>
        <v>572.06381498097016</v>
      </c>
      <c r="D223" s="2">
        <f t="shared" si="43"/>
        <v>1474.86</v>
      </c>
      <c r="E223" s="2">
        <f t="shared" si="44"/>
        <v>163106.32508246094</v>
      </c>
      <c r="M223">
        <f t="shared" si="49"/>
        <v>220</v>
      </c>
      <c r="N223" s="2">
        <f t="shared" si="50"/>
        <v>139370.59989010799</v>
      </c>
      <c r="O223" s="2">
        <f t="shared" si="45"/>
        <v>486.12465241669668</v>
      </c>
      <c r="P223" s="2">
        <f>1550</f>
        <v>1550</v>
      </c>
      <c r="Q223" s="2">
        <f t="shared" si="46"/>
        <v>138306.72454252469</v>
      </c>
    </row>
    <row r="224" spans="1:17" x14ac:dyDescent="0.2">
      <c r="A224">
        <f t="shared" si="47"/>
        <v>221</v>
      </c>
      <c r="B224" s="2">
        <f t="shared" si="48"/>
        <v>163106.32508246094</v>
      </c>
      <c r="C224" s="2">
        <f t="shared" si="42"/>
        <v>568.91486188762383</v>
      </c>
      <c r="D224" s="2">
        <f t="shared" si="43"/>
        <v>1474.86</v>
      </c>
      <c r="E224" s="2">
        <f t="shared" si="44"/>
        <v>162200.37994434859</v>
      </c>
      <c r="M224">
        <f t="shared" si="49"/>
        <v>221</v>
      </c>
      <c r="N224" s="2">
        <f t="shared" si="50"/>
        <v>138306.72454252469</v>
      </c>
      <c r="O224" s="2">
        <f t="shared" si="45"/>
        <v>482.41385520432618</v>
      </c>
      <c r="P224" s="2">
        <f>1550</f>
        <v>1550</v>
      </c>
      <c r="Q224" s="2">
        <f t="shared" si="46"/>
        <v>137239.13839772902</v>
      </c>
    </row>
    <row r="225" spans="1:17" x14ac:dyDescent="0.2">
      <c r="A225">
        <f t="shared" si="47"/>
        <v>222</v>
      </c>
      <c r="B225" s="2">
        <f t="shared" si="48"/>
        <v>162200.37994434859</v>
      </c>
      <c r="C225" s="2">
        <f t="shared" si="42"/>
        <v>565.75492524588788</v>
      </c>
      <c r="D225" s="2">
        <f t="shared" si="43"/>
        <v>1474.86</v>
      </c>
      <c r="E225" s="2">
        <f t="shared" si="44"/>
        <v>161291.27486959449</v>
      </c>
      <c r="M225">
        <f t="shared" si="49"/>
        <v>222</v>
      </c>
      <c r="N225" s="2">
        <f t="shared" si="50"/>
        <v>137239.13839772902</v>
      </c>
      <c r="O225" s="2">
        <f t="shared" si="45"/>
        <v>478.69011473127887</v>
      </c>
      <c r="P225" s="2">
        <f>1550</f>
        <v>1550</v>
      </c>
      <c r="Q225" s="2">
        <f t="shared" si="46"/>
        <v>136167.82851246031</v>
      </c>
    </row>
    <row r="226" spans="1:17" x14ac:dyDescent="0.2">
      <c r="A226">
        <f t="shared" si="47"/>
        <v>223</v>
      </c>
      <c r="B226" s="2">
        <f t="shared" si="48"/>
        <v>161291.27486959449</v>
      </c>
      <c r="C226" s="2">
        <f t="shared" si="42"/>
        <v>562.58396674514563</v>
      </c>
      <c r="D226" s="2">
        <f t="shared" si="43"/>
        <v>1474.86</v>
      </c>
      <c r="E226" s="2">
        <f t="shared" si="44"/>
        <v>160378.99883633966</v>
      </c>
      <c r="M226">
        <f t="shared" si="49"/>
        <v>223</v>
      </c>
      <c r="N226" s="2">
        <f t="shared" si="50"/>
        <v>136167.82851246031</v>
      </c>
      <c r="O226" s="2">
        <f t="shared" si="45"/>
        <v>474.95338585146158</v>
      </c>
      <c r="P226" s="2">
        <f>1550</f>
        <v>1550</v>
      </c>
      <c r="Q226" s="2">
        <f t="shared" si="46"/>
        <v>135092.78189831178</v>
      </c>
    </row>
    <row r="227" spans="1:17" x14ac:dyDescent="0.2">
      <c r="A227">
        <f t="shared" si="47"/>
        <v>224</v>
      </c>
      <c r="B227" s="2">
        <f t="shared" si="48"/>
        <v>160378.99883633966</v>
      </c>
      <c r="C227" s="2">
        <f t="shared" si="42"/>
        <v>559.4019479411528</v>
      </c>
      <c r="D227" s="2">
        <f t="shared" si="43"/>
        <v>1474.86</v>
      </c>
      <c r="E227" s="2">
        <f t="shared" si="44"/>
        <v>159463.54078428083</v>
      </c>
      <c r="M227">
        <f t="shared" si="49"/>
        <v>224</v>
      </c>
      <c r="N227" s="2">
        <f t="shared" si="50"/>
        <v>135092.78189831178</v>
      </c>
      <c r="O227" s="2">
        <f t="shared" si="45"/>
        <v>471.20362326131152</v>
      </c>
      <c r="P227" s="2">
        <f>1550</f>
        <v>1550</v>
      </c>
      <c r="Q227" s="2">
        <f t="shared" si="46"/>
        <v>134013.98552157308</v>
      </c>
    </row>
    <row r="228" spans="1:17" x14ac:dyDescent="0.2">
      <c r="A228">
        <f t="shared" si="47"/>
        <v>225</v>
      </c>
      <c r="B228" s="2">
        <f t="shared" si="48"/>
        <v>159463.54078428083</v>
      </c>
      <c r="C228" s="2">
        <f t="shared" si="42"/>
        <v>556.20883025557157</v>
      </c>
      <c r="D228" s="2">
        <f t="shared" si="43"/>
        <v>1474.86</v>
      </c>
      <c r="E228" s="2">
        <f t="shared" si="44"/>
        <v>158544.88961453643</v>
      </c>
      <c r="M228">
        <f t="shared" si="49"/>
        <v>225</v>
      </c>
      <c r="N228" s="2">
        <f t="shared" si="50"/>
        <v>134013.98552157308</v>
      </c>
      <c r="O228" s="2">
        <f t="shared" si="45"/>
        <v>467.44078149924695</v>
      </c>
      <c r="P228" s="2">
        <f>1550</f>
        <v>1550</v>
      </c>
      <c r="Q228" s="2">
        <f t="shared" si="46"/>
        <v>132931.42630307234</v>
      </c>
    </row>
    <row r="229" spans="1:17" x14ac:dyDescent="0.2">
      <c r="A229">
        <f t="shared" si="47"/>
        <v>226</v>
      </c>
      <c r="B229" s="2">
        <f t="shared" si="48"/>
        <v>158544.88961453643</v>
      </c>
      <c r="C229" s="2">
        <f t="shared" si="42"/>
        <v>553.00457497550315</v>
      </c>
      <c r="D229" s="2">
        <f t="shared" si="43"/>
        <v>1474.86</v>
      </c>
      <c r="E229" s="2">
        <f t="shared" si="44"/>
        <v>157623.03418951193</v>
      </c>
      <c r="M229">
        <f t="shared" si="49"/>
        <v>226</v>
      </c>
      <c r="N229" s="2">
        <f t="shared" si="50"/>
        <v>132931.42630307234</v>
      </c>
      <c r="O229" s="2">
        <f t="shared" si="45"/>
        <v>463.66481494511635</v>
      </c>
      <c r="P229" s="2">
        <f>1550</f>
        <v>1550</v>
      </c>
      <c r="Q229" s="2">
        <f t="shared" si="46"/>
        <v>131845.09111801744</v>
      </c>
    </row>
    <row r="230" spans="1:17" x14ac:dyDescent="0.2">
      <c r="A230">
        <f t="shared" si="47"/>
        <v>227</v>
      </c>
      <c r="B230" s="2">
        <f t="shared" si="48"/>
        <v>157623.03418951193</v>
      </c>
      <c r="C230" s="2">
        <f t="shared" si="42"/>
        <v>549.78914325301764</v>
      </c>
      <c r="D230" s="2">
        <f t="shared" si="43"/>
        <v>1474.86</v>
      </c>
      <c r="E230" s="2">
        <f t="shared" si="44"/>
        <v>156697.96333276498</v>
      </c>
      <c r="M230">
        <f t="shared" si="49"/>
        <v>227</v>
      </c>
      <c r="N230" s="2">
        <f t="shared" si="50"/>
        <v>131845.09111801744</v>
      </c>
      <c r="O230" s="2">
        <f t="shared" si="45"/>
        <v>459.87567781964486</v>
      </c>
      <c r="P230" s="2">
        <f>1550</f>
        <v>1550</v>
      </c>
      <c r="Q230" s="2">
        <f t="shared" si="46"/>
        <v>130754.9667958371</v>
      </c>
    </row>
    <row r="231" spans="1:17" x14ac:dyDescent="0.2">
      <c r="A231">
        <f t="shared" si="47"/>
        <v>228</v>
      </c>
      <c r="B231" s="2">
        <f t="shared" si="48"/>
        <v>156697.96333276498</v>
      </c>
      <c r="C231" s="2">
        <f t="shared" si="42"/>
        <v>546.56249610468433</v>
      </c>
      <c r="D231" s="2">
        <f t="shared" si="43"/>
        <v>1474.86</v>
      </c>
      <c r="E231" s="2">
        <f t="shared" si="44"/>
        <v>155769.66582886968</v>
      </c>
      <c r="M231">
        <f t="shared" si="49"/>
        <v>228</v>
      </c>
      <c r="N231" s="2">
        <f t="shared" si="50"/>
        <v>130754.9667958371</v>
      </c>
      <c r="O231" s="2">
        <f t="shared" si="45"/>
        <v>456.07332418387983</v>
      </c>
      <c r="P231" s="2">
        <f>1550</f>
        <v>1550</v>
      </c>
      <c r="Q231" s="2">
        <f t="shared" si="46"/>
        <v>129661.04012002097</v>
      </c>
    </row>
    <row r="232" spans="1:17" x14ac:dyDescent="0.2">
      <c r="A232">
        <f t="shared" si="47"/>
        <v>229</v>
      </c>
      <c r="B232" s="2">
        <f t="shared" si="48"/>
        <v>155769.66582886968</v>
      </c>
      <c r="C232" s="2">
        <f t="shared" si="42"/>
        <v>543.32459441109745</v>
      </c>
      <c r="D232" s="2">
        <f t="shared" si="43"/>
        <v>1474.86</v>
      </c>
      <c r="E232" s="2">
        <f t="shared" si="44"/>
        <v>154838.13042328079</v>
      </c>
      <c r="M232">
        <f t="shared" si="49"/>
        <v>229</v>
      </c>
      <c r="N232" s="2">
        <f t="shared" si="50"/>
        <v>129661.04012002097</v>
      </c>
      <c r="O232" s="2">
        <f t="shared" si="45"/>
        <v>452.25770793863319</v>
      </c>
      <c r="P232" s="2">
        <f>1550</f>
        <v>1550</v>
      </c>
      <c r="Q232" s="2">
        <f t="shared" si="46"/>
        <v>128563.29782795961</v>
      </c>
    </row>
    <row r="233" spans="1:17" x14ac:dyDescent="0.2">
      <c r="A233">
        <f t="shared" si="47"/>
        <v>230</v>
      </c>
      <c r="B233" s="2">
        <f t="shared" si="48"/>
        <v>154838.13042328079</v>
      </c>
      <c r="C233" s="2">
        <f t="shared" si="42"/>
        <v>540.0753989164034</v>
      </c>
      <c r="D233" s="2">
        <f t="shared" si="43"/>
        <v>1474.86</v>
      </c>
      <c r="E233" s="2">
        <f t="shared" si="44"/>
        <v>153903.34582219721</v>
      </c>
      <c r="M233">
        <f t="shared" si="49"/>
        <v>230</v>
      </c>
      <c r="N233" s="2">
        <f t="shared" si="50"/>
        <v>128563.29782795961</v>
      </c>
      <c r="O233" s="2">
        <f t="shared" si="45"/>
        <v>448.42878282392314</v>
      </c>
      <c r="P233" s="2">
        <f>1550</f>
        <v>1550</v>
      </c>
      <c r="Q233" s="2">
        <f t="shared" si="46"/>
        <v>127461.72661078353</v>
      </c>
    </row>
    <row r="234" spans="1:17" x14ac:dyDescent="0.2">
      <c r="A234">
        <f t="shared" si="47"/>
        <v>231</v>
      </c>
      <c r="B234" s="2">
        <f t="shared" si="48"/>
        <v>153903.34582219721</v>
      </c>
      <c r="C234" s="2">
        <f t="shared" si="42"/>
        <v>536.81487022782392</v>
      </c>
      <c r="D234" s="2">
        <f t="shared" si="43"/>
        <v>1474.86</v>
      </c>
      <c r="E234" s="2">
        <f t="shared" si="44"/>
        <v>152965.30069242505</v>
      </c>
      <c r="M234">
        <f t="shared" si="49"/>
        <v>231</v>
      </c>
      <c r="N234" s="2">
        <f t="shared" si="50"/>
        <v>127461.72661078353</v>
      </c>
      <c r="O234" s="2">
        <f t="shared" si="45"/>
        <v>444.58650241841298</v>
      </c>
      <c r="P234" s="2">
        <f>1550</f>
        <v>1550</v>
      </c>
      <c r="Q234" s="2">
        <f t="shared" si="46"/>
        <v>126356.31311320195</v>
      </c>
    </row>
    <row r="235" spans="1:17" x14ac:dyDescent="0.2">
      <c r="A235">
        <f t="shared" si="47"/>
        <v>232</v>
      </c>
      <c r="B235" s="2">
        <f t="shared" si="48"/>
        <v>152965.30069242505</v>
      </c>
      <c r="C235" s="2">
        <f t="shared" si="42"/>
        <v>533.5429688151786</v>
      </c>
      <c r="D235" s="2">
        <f t="shared" si="43"/>
        <v>1474.86</v>
      </c>
      <c r="E235" s="2">
        <f t="shared" si="44"/>
        <v>152023.98366124026</v>
      </c>
      <c r="M235">
        <f t="shared" si="49"/>
        <v>232</v>
      </c>
      <c r="N235" s="2">
        <f t="shared" si="50"/>
        <v>126356.31311320195</v>
      </c>
      <c r="O235" s="2">
        <f t="shared" si="45"/>
        <v>440.7308201388484</v>
      </c>
      <c r="P235" s="2">
        <f>1550</f>
        <v>1550</v>
      </c>
      <c r="Q235" s="2">
        <f t="shared" si="46"/>
        <v>125247.0439333408</v>
      </c>
    </row>
    <row r="236" spans="1:17" x14ac:dyDescent="0.2">
      <c r="A236">
        <f t="shared" si="47"/>
        <v>233</v>
      </c>
      <c r="B236" s="2">
        <f t="shared" si="48"/>
        <v>152023.98366124026</v>
      </c>
      <c r="C236" s="2">
        <f t="shared" si="42"/>
        <v>530.25965501040605</v>
      </c>
      <c r="D236" s="2">
        <f t="shared" si="43"/>
        <v>1474.86</v>
      </c>
      <c r="E236" s="2">
        <f t="shared" si="44"/>
        <v>151079.38331625066</v>
      </c>
      <c r="M236">
        <f t="shared" si="49"/>
        <v>233</v>
      </c>
      <c r="N236" s="2">
        <f t="shared" si="50"/>
        <v>125247.0439333408</v>
      </c>
      <c r="O236" s="2">
        <f t="shared" si="45"/>
        <v>436.86168923949276</v>
      </c>
      <c r="P236" s="2">
        <f>1550</f>
        <v>1550</v>
      </c>
      <c r="Q236" s="2">
        <f t="shared" si="46"/>
        <v>124133.90562258029</v>
      </c>
    </row>
    <row r="237" spans="1:17" x14ac:dyDescent="0.2">
      <c r="A237">
        <f t="shared" si="47"/>
        <v>234</v>
      </c>
      <c r="B237" s="2">
        <f t="shared" si="48"/>
        <v>151079.38331625066</v>
      </c>
      <c r="C237" s="2">
        <f t="shared" si="42"/>
        <v>526.96488900708232</v>
      </c>
      <c r="D237" s="2">
        <f t="shared" si="43"/>
        <v>1474.86</v>
      </c>
      <c r="E237" s="2">
        <f t="shared" si="44"/>
        <v>150131.48820525777</v>
      </c>
      <c r="M237">
        <f t="shared" si="49"/>
        <v>234</v>
      </c>
      <c r="N237" s="2">
        <f t="shared" si="50"/>
        <v>124133.90562258029</v>
      </c>
      <c r="O237" s="2">
        <f t="shared" si="45"/>
        <v>432.97906281156008</v>
      </c>
      <c r="P237" s="2">
        <f>1550</f>
        <v>1550</v>
      </c>
      <c r="Q237" s="2">
        <f t="shared" si="46"/>
        <v>123016.88468539185</v>
      </c>
    </row>
    <row r="238" spans="1:17" x14ac:dyDescent="0.2">
      <c r="A238">
        <f t="shared" si="47"/>
        <v>235</v>
      </c>
      <c r="B238" s="2">
        <f t="shared" si="48"/>
        <v>150131.48820525777</v>
      </c>
      <c r="C238" s="2">
        <f t="shared" si="42"/>
        <v>523.65863085993919</v>
      </c>
      <c r="D238" s="2">
        <f t="shared" si="43"/>
        <v>1474.86</v>
      </c>
      <c r="E238" s="2">
        <f t="shared" si="44"/>
        <v>149180.28683611774</v>
      </c>
      <c r="M238">
        <f t="shared" si="49"/>
        <v>235</v>
      </c>
      <c r="N238" s="2">
        <f t="shared" si="50"/>
        <v>123016.88468539185</v>
      </c>
      <c r="O238" s="2">
        <f t="shared" si="45"/>
        <v>429.08289378264681</v>
      </c>
      <c r="P238" s="2">
        <f>1550</f>
        <v>1550</v>
      </c>
      <c r="Q238" s="2">
        <f t="shared" si="46"/>
        <v>121895.9675791745</v>
      </c>
    </row>
    <row r="239" spans="1:17" x14ac:dyDescent="0.2">
      <c r="A239">
        <f t="shared" si="47"/>
        <v>236</v>
      </c>
      <c r="B239" s="2">
        <f t="shared" si="48"/>
        <v>149180.28683611774</v>
      </c>
      <c r="C239" s="2">
        <f t="shared" si="42"/>
        <v>520.34084048437876</v>
      </c>
      <c r="D239" s="2">
        <f t="shared" si="43"/>
        <v>1474.86</v>
      </c>
      <c r="E239" s="2">
        <f t="shared" si="44"/>
        <v>148225.76767660212</v>
      </c>
      <c r="M239">
        <f t="shared" si="49"/>
        <v>236</v>
      </c>
      <c r="N239" s="2">
        <f t="shared" si="50"/>
        <v>121895.9675791745</v>
      </c>
      <c r="O239" s="2">
        <f t="shared" si="45"/>
        <v>425.17313491616068</v>
      </c>
      <c r="P239" s="2">
        <f>1550</f>
        <v>1550</v>
      </c>
      <c r="Q239" s="2">
        <f t="shared" si="46"/>
        <v>120771.14071409065</v>
      </c>
    </row>
    <row r="240" spans="1:17" x14ac:dyDescent="0.2">
      <c r="A240">
        <f t="shared" si="47"/>
        <v>237</v>
      </c>
      <c r="B240" s="2">
        <f t="shared" si="48"/>
        <v>148225.76767660212</v>
      </c>
      <c r="C240" s="2">
        <f t="shared" si="42"/>
        <v>517.01147765598819</v>
      </c>
      <c r="D240" s="2">
        <f t="shared" si="43"/>
        <v>1474.86</v>
      </c>
      <c r="E240" s="2">
        <f t="shared" si="44"/>
        <v>147267.91915425812</v>
      </c>
      <c r="M240">
        <f t="shared" si="49"/>
        <v>237</v>
      </c>
      <c r="N240" s="2">
        <f t="shared" si="50"/>
        <v>120771.14071409065</v>
      </c>
      <c r="O240" s="2">
        <f t="shared" si="45"/>
        <v>421.24973881074823</v>
      </c>
      <c r="P240" s="2">
        <f>1550</f>
        <v>1550</v>
      </c>
      <c r="Q240" s="2">
        <f t="shared" si="46"/>
        <v>119642.3904529014</v>
      </c>
    </row>
    <row r="241" spans="1:17" x14ac:dyDescent="0.2">
      <c r="A241">
        <f t="shared" si="47"/>
        <v>238</v>
      </c>
      <c r="B241" s="2">
        <f t="shared" si="48"/>
        <v>147267.91915425812</v>
      </c>
      <c r="C241" s="2">
        <f t="shared" si="42"/>
        <v>513.67050201005236</v>
      </c>
      <c r="D241" s="2">
        <f t="shared" si="43"/>
        <v>1474.86</v>
      </c>
      <c r="E241" s="2">
        <f t="shared" si="44"/>
        <v>146306.7296562682</v>
      </c>
      <c r="M241">
        <f t="shared" si="49"/>
        <v>238</v>
      </c>
      <c r="N241" s="2">
        <f t="shared" si="50"/>
        <v>119642.3904529014</v>
      </c>
      <c r="O241" s="2">
        <f t="shared" si="45"/>
        <v>417.31265789972008</v>
      </c>
      <c r="P241" s="2">
        <f>1550</f>
        <v>1550</v>
      </c>
      <c r="Q241" s="2">
        <f t="shared" si="46"/>
        <v>118509.70311080111</v>
      </c>
    </row>
    <row r="242" spans="1:17" x14ac:dyDescent="0.2">
      <c r="A242">
        <f t="shared" si="47"/>
        <v>239</v>
      </c>
      <c r="B242" s="2">
        <f t="shared" si="48"/>
        <v>146306.7296562682</v>
      </c>
      <c r="C242" s="2">
        <f t="shared" si="42"/>
        <v>510.31787304106354</v>
      </c>
      <c r="D242" s="2">
        <f t="shared" si="43"/>
        <v>1474.86</v>
      </c>
      <c r="E242" s="2">
        <f t="shared" si="44"/>
        <v>145342.18752930927</v>
      </c>
      <c r="M242">
        <f t="shared" si="49"/>
        <v>239</v>
      </c>
      <c r="N242" s="2">
        <f t="shared" si="50"/>
        <v>118509.70311080111</v>
      </c>
      <c r="O242" s="2">
        <f t="shared" si="45"/>
        <v>413.36184445047434</v>
      </c>
      <c r="P242" s="2">
        <f>1550</f>
        <v>1550</v>
      </c>
      <c r="Q242" s="2">
        <f t="shared" si="46"/>
        <v>117373.06495525158</v>
      </c>
    </row>
    <row r="243" spans="1:17" x14ac:dyDescent="0.2">
      <c r="A243">
        <f t="shared" si="47"/>
        <v>240</v>
      </c>
      <c r="B243" s="2">
        <f t="shared" si="48"/>
        <v>145342.18752930927</v>
      </c>
      <c r="C243" s="2">
        <f t="shared" si="42"/>
        <v>506.95355010223079</v>
      </c>
      <c r="D243" s="2">
        <f t="shared" si="43"/>
        <v>1474.86</v>
      </c>
      <c r="E243" s="2">
        <f t="shared" si="44"/>
        <v>144374.28107941151</v>
      </c>
      <c r="M243">
        <f t="shared" si="49"/>
        <v>240</v>
      </c>
      <c r="N243" s="2">
        <f t="shared" si="50"/>
        <v>117373.06495525158</v>
      </c>
      <c r="O243" s="2">
        <f t="shared" si="45"/>
        <v>409.39725056391757</v>
      </c>
      <c r="P243" s="2">
        <f>1550</f>
        <v>1550</v>
      </c>
      <c r="Q243" s="2">
        <f t="shared" si="46"/>
        <v>116232.46220581549</v>
      </c>
    </row>
    <row r="244" spans="1:17" x14ac:dyDescent="0.2">
      <c r="A244">
        <f t="shared" si="47"/>
        <v>241</v>
      </c>
      <c r="B244" s="2">
        <f t="shared" si="48"/>
        <v>144374.28107941151</v>
      </c>
      <c r="C244" s="2">
        <f t="shared" si="42"/>
        <v>503.57749240498737</v>
      </c>
      <c r="D244" s="2">
        <f t="shared" si="43"/>
        <v>1474.86</v>
      </c>
      <c r="E244" s="2">
        <f t="shared" si="44"/>
        <v>143402.99857181651</v>
      </c>
      <c r="M244">
        <f t="shared" si="49"/>
        <v>241</v>
      </c>
      <c r="N244" s="2">
        <f t="shared" si="50"/>
        <v>116232.46220581549</v>
      </c>
      <c r="O244" s="2">
        <f t="shared" si="45"/>
        <v>405.41882817388449</v>
      </c>
      <c r="P244" s="2">
        <f>1550</f>
        <v>1550</v>
      </c>
      <c r="Q244" s="2">
        <f t="shared" si="46"/>
        <v>115087.88103398938</v>
      </c>
    </row>
    <row r="245" spans="1:17" x14ac:dyDescent="0.2">
      <c r="A245">
        <f t="shared" si="47"/>
        <v>242</v>
      </c>
      <c r="B245" s="2">
        <f t="shared" si="48"/>
        <v>143402.99857181651</v>
      </c>
      <c r="C245" s="2">
        <f t="shared" si="42"/>
        <v>500.189659018496</v>
      </c>
      <c r="D245" s="2">
        <f t="shared" si="43"/>
        <v>1474.86</v>
      </c>
      <c r="E245" s="2">
        <f t="shared" si="44"/>
        <v>142428.32823083503</v>
      </c>
      <c r="M245">
        <f t="shared" si="49"/>
        <v>242</v>
      </c>
      <c r="N245" s="2">
        <f t="shared" si="50"/>
        <v>115087.88103398938</v>
      </c>
      <c r="O245" s="2">
        <f t="shared" si="45"/>
        <v>401.426529046555</v>
      </c>
      <c r="P245" s="2">
        <f>1550</f>
        <v>1550</v>
      </c>
      <c r="Q245" s="2">
        <f t="shared" si="46"/>
        <v>113939.30756303594</v>
      </c>
    </row>
    <row r="246" spans="1:17" x14ac:dyDescent="0.2">
      <c r="A246">
        <f t="shared" si="47"/>
        <v>243</v>
      </c>
      <c r="B246" s="2">
        <f t="shared" si="48"/>
        <v>142428.32823083503</v>
      </c>
      <c r="C246" s="2">
        <f t="shared" si="42"/>
        <v>496.79000886915264</v>
      </c>
      <c r="D246" s="2">
        <f t="shared" si="43"/>
        <v>1474.86</v>
      </c>
      <c r="E246" s="2">
        <f t="shared" si="44"/>
        <v>141450.25823970418</v>
      </c>
      <c r="M246">
        <f t="shared" si="49"/>
        <v>243</v>
      </c>
      <c r="N246" s="2">
        <f t="shared" si="50"/>
        <v>113939.30756303594</v>
      </c>
      <c r="O246" s="2">
        <f t="shared" si="45"/>
        <v>397.42030477986935</v>
      </c>
      <c r="P246" s="2">
        <f>1550</f>
        <v>1550</v>
      </c>
      <c r="Q246" s="2">
        <f t="shared" si="46"/>
        <v>112786.7278678158</v>
      </c>
    </row>
    <row r="247" spans="1:17" x14ac:dyDescent="0.2">
      <c r="A247">
        <f t="shared" si="47"/>
        <v>244</v>
      </c>
      <c r="B247" s="2">
        <f t="shared" si="48"/>
        <v>141450.25823970418</v>
      </c>
      <c r="C247" s="2">
        <f t="shared" si="42"/>
        <v>493.37850074008821</v>
      </c>
      <c r="D247" s="2">
        <f t="shared" si="43"/>
        <v>1474.86</v>
      </c>
      <c r="E247" s="2">
        <f t="shared" si="44"/>
        <v>140468.7767404443</v>
      </c>
      <c r="M247">
        <f t="shared" si="49"/>
        <v>244</v>
      </c>
      <c r="N247" s="2">
        <f t="shared" si="50"/>
        <v>112786.7278678158</v>
      </c>
      <c r="O247" s="2">
        <f t="shared" si="45"/>
        <v>393.40010680294154</v>
      </c>
      <c r="P247" s="2">
        <f>1550</f>
        <v>1550</v>
      </c>
      <c r="Q247" s="2">
        <f t="shared" si="46"/>
        <v>111630.12797461875</v>
      </c>
    </row>
    <row r="248" spans="1:17" x14ac:dyDescent="0.2">
      <c r="A248">
        <f t="shared" si="47"/>
        <v>245</v>
      </c>
      <c r="B248" s="2">
        <f t="shared" si="48"/>
        <v>140468.7767404443</v>
      </c>
      <c r="C248" s="2">
        <f t="shared" si="42"/>
        <v>489.95509327066975</v>
      </c>
      <c r="D248" s="2">
        <f t="shared" si="43"/>
        <v>1474.86</v>
      </c>
      <c r="E248" s="2">
        <f t="shared" si="44"/>
        <v>139483.87183371498</v>
      </c>
      <c r="M248">
        <f t="shared" si="49"/>
        <v>245</v>
      </c>
      <c r="N248" s="2">
        <f t="shared" si="50"/>
        <v>111630.12797461875</v>
      </c>
      <c r="O248" s="2">
        <f t="shared" si="45"/>
        <v>389.36588637547021</v>
      </c>
      <c r="P248" s="2">
        <f>1550</f>
        <v>1550</v>
      </c>
      <c r="Q248" s="2">
        <f t="shared" si="46"/>
        <v>110469.49386099422</v>
      </c>
    </row>
    <row r="249" spans="1:17" x14ac:dyDescent="0.2">
      <c r="A249">
        <f t="shared" si="47"/>
        <v>246</v>
      </c>
      <c r="B249" s="2">
        <f t="shared" si="48"/>
        <v>139483.87183371498</v>
      </c>
      <c r="C249" s="2">
        <f t="shared" si="42"/>
        <v>486.51974495599785</v>
      </c>
      <c r="D249" s="2">
        <f t="shared" si="43"/>
        <v>1474.86</v>
      </c>
      <c r="E249" s="2">
        <f t="shared" si="44"/>
        <v>138495.53157867098</v>
      </c>
      <c r="M249">
        <f t="shared" si="49"/>
        <v>246</v>
      </c>
      <c r="N249" s="2">
        <f t="shared" si="50"/>
        <v>110469.49386099422</v>
      </c>
      <c r="O249" s="2">
        <f t="shared" si="45"/>
        <v>385.31759458714788</v>
      </c>
      <c r="P249" s="2">
        <f>1550</f>
        <v>1550</v>
      </c>
      <c r="Q249" s="2">
        <f t="shared" si="46"/>
        <v>109304.81145558137</v>
      </c>
    </row>
    <row r="250" spans="1:17" x14ac:dyDescent="0.2">
      <c r="A250">
        <f t="shared" si="47"/>
        <v>247</v>
      </c>
      <c r="B250" s="2">
        <f t="shared" si="48"/>
        <v>138495.53157867098</v>
      </c>
      <c r="C250" s="2">
        <f t="shared" si="42"/>
        <v>483.07241414640441</v>
      </c>
      <c r="D250" s="2">
        <f t="shared" si="43"/>
        <v>1474.86</v>
      </c>
      <c r="E250" s="2">
        <f t="shared" si="44"/>
        <v>137503.74399281741</v>
      </c>
      <c r="M250">
        <f t="shared" si="49"/>
        <v>247</v>
      </c>
      <c r="N250" s="2">
        <f t="shared" si="50"/>
        <v>109304.81145558137</v>
      </c>
      <c r="O250" s="2">
        <f t="shared" si="45"/>
        <v>381.25518235706784</v>
      </c>
      <c r="P250" s="2">
        <f>1550</f>
        <v>1550</v>
      </c>
      <c r="Q250" s="2">
        <f t="shared" si="46"/>
        <v>108136.06663793843</v>
      </c>
    </row>
    <row r="251" spans="1:17" x14ac:dyDescent="0.2">
      <c r="A251">
        <f t="shared" si="47"/>
        <v>248</v>
      </c>
      <c r="B251" s="2">
        <f t="shared" si="48"/>
        <v>137503.74399281741</v>
      </c>
      <c r="C251" s="2">
        <f t="shared" si="42"/>
        <v>479.61305904694717</v>
      </c>
      <c r="D251" s="2">
        <f t="shared" si="43"/>
        <v>1474.86</v>
      </c>
      <c r="E251" s="2">
        <f t="shared" si="44"/>
        <v>136508.49705186437</v>
      </c>
      <c r="M251">
        <f t="shared" si="49"/>
        <v>248</v>
      </c>
      <c r="N251" s="2">
        <f t="shared" si="50"/>
        <v>108136.06663793843</v>
      </c>
      <c r="O251" s="2">
        <f t="shared" si="45"/>
        <v>377.1786004331293</v>
      </c>
      <c r="P251" s="2">
        <f>1550</f>
        <v>1550</v>
      </c>
      <c r="Q251" s="2">
        <f t="shared" si="46"/>
        <v>106963.24523837156</v>
      </c>
    </row>
    <row r="252" spans="1:17" x14ac:dyDescent="0.2">
      <c r="A252">
        <f t="shared" si="47"/>
        <v>249</v>
      </c>
      <c r="B252" s="2">
        <f t="shared" si="48"/>
        <v>136508.49705186437</v>
      </c>
      <c r="C252" s="2">
        <f t="shared" si="42"/>
        <v>476.14163771690295</v>
      </c>
      <c r="D252" s="2">
        <f t="shared" si="43"/>
        <v>1474.86</v>
      </c>
      <c r="E252" s="2">
        <f t="shared" si="44"/>
        <v>135509.77868958129</v>
      </c>
      <c r="M252">
        <f t="shared" si="49"/>
        <v>249</v>
      </c>
      <c r="N252" s="2">
        <f t="shared" si="50"/>
        <v>106963.24523837156</v>
      </c>
      <c r="O252" s="2">
        <f t="shared" si="45"/>
        <v>373.08779939144</v>
      </c>
      <c r="P252" s="2">
        <f>1550</f>
        <v>1550</v>
      </c>
      <c r="Q252" s="2">
        <f t="shared" si="46"/>
        <v>105786.33303776299</v>
      </c>
    </row>
    <row r="253" spans="1:17" x14ac:dyDescent="0.2">
      <c r="A253">
        <f t="shared" si="47"/>
        <v>250</v>
      </c>
      <c r="B253" s="2">
        <f t="shared" si="48"/>
        <v>135509.77868958129</v>
      </c>
      <c r="C253" s="2">
        <f t="shared" si="42"/>
        <v>472.65810806925958</v>
      </c>
      <c r="D253" s="2">
        <f t="shared" si="43"/>
        <v>1474.86</v>
      </c>
      <c r="E253" s="2">
        <f t="shared" si="44"/>
        <v>134507.57679765057</v>
      </c>
      <c r="M253">
        <f t="shared" si="49"/>
        <v>250</v>
      </c>
      <c r="N253" s="2">
        <f t="shared" si="50"/>
        <v>105786.33303776299</v>
      </c>
      <c r="O253" s="2">
        <f t="shared" si="45"/>
        <v>368.98272963571731</v>
      </c>
      <c r="P253" s="2">
        <f>1550</f>
        <v>1550</v>
      </c>
      <c r="Q253" s="2">
        <f t="shared" si="46"/>
        <v>104605.3157673987</v>
      </c>
    </row>
    <row r="254" spans="1:17" x14ac:dyDescent="0.2">
      <c r="A254">
        <f t="shared" si="47"/>
        <v>251</v>
      </c>
      <c r="B254" s="2">
        <f t="shared" si="48"/>
        <v>134507.57679765057</v>
      </c>
      <c r="C254" s="2">
        <f t="shared" si="42"/>
        <v>469.16242787020525</v>
      </c>
      <c r="D254" s="2">
        <f t="shared" si="43"/>
        <v>1474.86</v>
      </c>
      <c r="E254" s="2">
        <f t="shared" si="44"/>
        <v>133501.8792255208</v>
      </c>
      <c r="M254">
        <f t="shared" si="49"/>
        <v>251</v>
      </c>
      <c r="N254" s="2">
        <f t="shared" si="50"/>
        <v>104605.3157673987</v>
      </c>
      <c r="O254" s="2">
        <f t="shared" si="45"/>
        <v>364.86334139668668</v>
      </c>
      <c r="P254" s="2">
        <f>1550</f>
        <v>1550</v>
      </c>
      <c r="Q254" s="2">
        <f t="shared" si="46"/>
        <v>103420.17910879539</v>
      </c>
    </row>
    <row r="255" spans="1:17" x14ac:dyDescent="0.2">
      <c r="A255">
        <f t="shared" si="47"/>
        <v>252</v>
      </c>
      <c r="B255" s="2">
        <f t="shared" si="48"/>
        <v>133501.8792255208</v>
      </c>
      <c r="C255" s="2">
        <f t="shared" si="42"/>
        <v>465.65455473861658</v>
      </c>
      <c r="D255" s="2">
        <f t="shared" si="43"/>
        <v>1474.86</v>
      </c>
      <c r="E255" s="2">
        <f t="shared" si="44"/>
        <v>132492.67378025941</v>
      </c>
      <c r="M255">
        <f t="shared" si="49"/>
        <v>252</v>
      </c>
      <c r="N255" s="2">
        <f t="shared" si="50"/>
        <v>103420.17910879539</v>
      </c>
      <c r="O255" s="2">
        <f t="shared" si="45"/>
        <v>360.72958473147833</v>
      </c>
      <c r="P255" s="2">
        <f>1550</f>
        <v>1550</v>
      </c>
      <c r="Q255" s="2">
        <f t="shared" si="46"/>
        <v>102230.90869352687</v>
      </c>
    </row>
    <row r="256" spans="1:17" x14ac:dyDescent="0.2">
      <c r="A256">
        <f t="shared" si="47"/>
        <v>253</v>
      </c>
      <c r="B256" s="2">
        <f t="shared" si="48"/>
        <v>132492.67378025941</v>
      </c>
      <c r="C256" s="2">
        <f t="shared" si="42"/>
        <v>462.13444614554487</v>
      </c>
      <c r="D256" s="2">
        <f t="shared" si="43"/>
        <v>1474.86</v>
      </c>
      <c r="E256" s="2">
        <f t="shared" si="44"/>
        <v>131479.94822640499</v>
      </c>
      <c r="M256">
        <f t="shared" si="49"/>
        <v>253</v>
      </c>
      <c r="N256" s="2">
        <f t="shared" si="50"/>
        <v>102230.90869352687</v>
      </c>
      <c r="O256" s="2">
        <f t="shared" si="45"/>
        <v>356.58140952302176</v>
      </c>
      <c r="P256" s="2">
        <f>1550</f>
        <v>1550</v>
      </c>
      <c r="Q256" s="2">
        <f t="shared" si="46"/>
        <v>101037.49010304989</v>
      </c>
    </row>
    <row r="257" spans="1:17" x14ac:dyDescent="0.2">
      <c r="A257">
        <f t="shared" si="47"/>
        <v>254</v>
      </c>
      <c r="B257" s="2">
        <f t="shared" si="48"/>
        <v>131479.94822640499</v>
      </c>
      <c r="C257" s="2">
        <f t="shared" si="42"/>
        <v>458.6020594137006</v>
      </c>
      <c r="D257" s="2">
        <f t="shared" si="43"/>
        <v>1474.86</v>
      </c>
      <c r="E257" s="2">
        <f t="shared" si="44"/>
        <v>130463.69028581869</v>
      </c>
      <c r="M257">
        <f t="shared" si="49"/>
        <v>254</v>
      </c>
      <c r="N257" s="2">
        <f t="shared" si="50"/>
        <v>101037.49010304989</v>
      </c>
      <c r="O257" s="2">
        <f t="shared" si="45"/>
        <v>352.41876547943804</v>
      </c>
      <c r="P257" s="2">
        <f>1550</f>
        <v>1550</v>
      </c>
      <c r="Q257" s="2">
        <f t="shared" si="46"/>
        <v>99839.908868529325</v>
      </c>
    </row>
    <row r="258" spans="1:17" x14ac:dyDescent="0.2">
      <c r="A258">
        <f t="shared" si="47"/>
        <v>255</v>
      </c>
      <c r="B258" s="2">
        <f t="shared" si="48"/>
        <v>130463.69028581869</v>
      </c>
      <c r="C258" s="2">
        <f t="shared" si="42"/>
        <v>455.05735171693561</v>
      </c>
      <c r="D258" s="2">
        <f t="shared" si="43"/>
        <v>1474.86</v>
      </c>
      <c r="E258" s="2">
        <f t="shared" si="44"/>
        <v>129443.88763753563</v>
      </c>
      <c r="M258">
        <f t="shared" si="49"/>
        <v>255</v>
      </c>
      <c r="N258" s="2">
        <f t="shared" si="50"/>
        <v>99839.908868529325</v>
      </c>
      <c r="O258" s="2">
        <f t="shared" si="45"/>
        <v>348.24160213343032</v>
      </c>
      <c r="P258" s="2">
        <f>1550</f>
        <v>1550</v>
      </c>
      <c r="Q258" s="2">
        <f t="shared" si="46"/>
        <v>98638.15047066276</v>
      </c>
    </row>
    <row r="259" spans="1:17" x14ac:dyDescent="0.2">
      <c r="A259">
        <f t="shared" si="47"/>
        <v>256</v>
      </c>
      <c r="B259" s="2">
        <f t="shared" si="48"/>
        <v>129443.88763753563</v>
      </c>
      <c r="C259" s="2">
        <f t="shared" si="42"/>
        <v>451.50028007972429</v>
      </c>
      <c r="D259" s="2">
        <f t="shared" si="43"/>
        <v>1474.86</v>
      </c>
      <c r="E259" s="2">
        <f t="shared" si="44"/>
        <v>128420.52791761536</v>
      </c>
      <c r="M259">
        <f t="shared" si="49"/>
        <v>256</v>
      </c>
      <c r="N259" s="2">
        <f t="shared" si="50"/>
        <v>98638.15047066276</v>
      </c>
      <c r="O259" s="2">
        <f t="shared" si="45"/>
        <v>344.04986884167175</v>
      </c>
      <c r="P259" s="2">
        <f>1550</f>
        <v>1550</v>
      </c>
      <c r="Q259" s="2">
        <f t="shared" si="46"/>
        <v>97432.20033950443</v>
      </c>
    </row>
    <row r="260" spans="1:17" x14ac:dyDescent="0.2">
      <c r="A260">
        <f t="shared" si="47"/>
        <v>257</v>
      </c>
      <c r="B260" s="2">
        <f t="shared" si="48"/>
        <v>128420.52791761536</v>
      </c>
      <c r="C260" s="2">
        <f t="shared" si="42"/>
        <v>447.93080137664236</v>
      </c>
      <c r="D260" s="2">
        <f t="shared" si="43"/>
        <v>1474.86</v>
      </c>
      <c r="E260" s="2">
        <f t="shared" si="44"/>
        <v>127393.598718992</v>
      </c>
      <c r="M260">
        <f t="shared" si="49"/>
        <v>257</v>
      </c>
      <c r="N260" s="2">
        <f t="shared" si="50"/>
        <v>97432.20033950443</v>
      </c>
      <c r="O260" s="2">
        <f t="shared" si="45"/>
        <v>339.84351478419148</v>
      </c>
      <c r="P260" s="2">
        <f>1550</f>
        <v>1550</v>
      </c>
      <c r="Q260" s="2">
        <f t="shared" si="46"/>
        <v>96222.043854288626</v>
      </c>
    </row>
    <row r="261" spans="1:17" x14ac:dyDescent="0.2">
      <c r="A261">
        <f t="shared" si="47"/>
        <v>258</v>
      </c>
      <c r="B261" s="2">
        <f t="shared" si="48"/>
        <v>127393.598718992</v>
      </c>
      <c r="C261" s="2">
        <f t="shared" ref="C261:C324" si="51">B261*0.003488</f>
        <v>444.34887233184412</v>
      </c>
      <c r="D261" s="2">
        <f t="shared" ref="D261:D324" si="52">1474.86</f>
        <v>1474.86</v>
      </c>
      <c r="E261" s="2">
        <f t="shared" ref="E261:E324" si="53">B261+C261-D261</f>
        <v>126363.08759132384</v>
      </c>
      <c r="M261">
        <f t="shared" si="49"/>
        <v>258</v>
      </c>
      <c r="N261" s="2">
        <f t="shared" si="50"/>
        <v>96222.043854288626</v>
      </c>
      <c r="O261" s="2">
        <f t="shared" ref="O261:O324" si="54">N261*0.003488</f>
        <v>335.62248896375877</v>
      </c>
      <c r="P261" s="2">
        <f>1550</f>
        <v>1550</v>
      </c>
      <c r="Q261" s="2">
        <f t="shared" ref="Q261:Q324" si="55">N261+O261-P261</f>
        <v>95007.666343252378</v>
      </c>
    </row>
    <row r="262" spans="1:17" x14ac:dyDescent="0.2">
      <c r="A262">
        <f t="shared" ref="A262:A325" si="56">A261+1</f>
        <v>259</v>
      </c>
      <c r="B262" s="2">
        <f t="shared" ref="B262:B325" si="57">E261</f>
        <v>126363.08759132384</v>
      </c>
      <c r="C262" s="2">
        <f t="shared" si="51"/>
        <v>440.75444951853757</v>
      </c>
      <c r="D262" s="2">
        <f t="shared" si="52"/>
        <v>1474.86</v>
      </c>
      <c r="E262" s="2">
        <f t="shared" si="53"/>
        <v>125328.98204084238</v>
      </c>
      <c r="M262">
        <f t="shared" ref="M262:M325" si="58">M261+1</f>
        <v>259</v>
      </c>
      <c r="N262" s="2">
        <f t="shared" ref="N262:N325" si="59">Q261</f>
        <v>95007.666343252378</v>
      </c>
      <c r="O262" s="2">
        <f t="shared" si="54"/>
        <v>331.38674020526429</v>
      </c>
      <c r="P262" s="2">
        <f>1550</f>
        <v>1550</v>
      </c>
      <c r="Q262" s="2">
        <f t="shared" si="55"/>
        <v>93789.053083457649</v>
      </c>
    </row>
    <row r="263" spans="1:17" x14ac:dyDescent="0.2">
      <c r="A263">
        <f t="shared" si="56"/>
        <v>260</v>
      </c>
      <c r="B263" s="2">
        <f t="shared" si="57"/>
        <v>125328.98204084238</v>
      </c>
      <c r="C263" s="2">
        <f t="shared" si="51"/>
        <v>437.14748935845824</v>
      </c>
      <c r="D263" s="2">
        <f t="shared" si="52"/>
        <v>1474.86</v>
      </c>
      <c r="E263" s="2">
        <f t="shared" si="53"/>
        <v>124291.26953020084</v>
      </c>
      <c r="M263">
        <f t="shared" si="58"/>
        <v>260</v>
      </c>
      <c r="N263" s="2">
        <f t="shared" si="59"/>
        <v>93789.053083457649</v>
      </c>
      <c r="O263" s="2">
        <f t="shared" si="54"/>
        <v>327.13621715510033</v>
      </c>
      <c r="P263" s="2">
        <f>1550</f>
        <v>1550</v>
      </c>
      <c r="Q263" s="2">
        <f t="shared" si="55"/>
        <v>92566.18930061275</v>
      </c>
    </row>
    <row r="264" spans="1:17" x14ac:dyDescent="0.2">
      <c r="A264">
        <f t="shared" si="56"/>
        <v>261</v>
      </c>
      <c r="B264" s="2">
        <f t="shared" si="57"/>
        <v>124291.26953020084</v>
      </c>
      <c r="C264" s="2">
        <f t="shared" si="51"/>
        <v>433.52794812134056</v>
      </c>
      <c r="D264" s="2">
        <f t="shared" si="52"/>
        <v>1474.86</v>
      </c>
      <c r="E264" s="2">
        <f t="shared" si="53"/>
        <v>123249.93747832217</v>
      </c>
      <c r="M264">
        <f t="shared" si="58"/>
        <v>261</v>
      </c>
      <c r="N264" s="2">
        <f t="shared" si="59"/>
        <v>92566.18930061275</v>
      </c>
      <c r="O264" s="2">
        <f t="shared" si="54"/>
        <v>322.87086828053731</v>
      </c>
      <c r="P264" s="2">
        <f>1550</f>
        <v>1550</v>
      </c>
      <c r="Q264" s="2">
        <f t="shared" si="55"/>
        <v>91339.060168893295</v>
      </c>
    </row>
    <row r="265" spans="1:17" x14ac:dyDescent="0.2">
      <c r="A265">
        <f t="shared" si="56"/>
        <v>262</v>
      </c>
      <c r="B265" s="2">
        <f t="shared" si="57"/>
        <v>123249.93747832217</v>
      </c>
      <c r="C265" s="2">
        <f t="shared" si="51"/>
        <v>429.89578192438773</v>
      </c>
      <c r="D265" s="2">
        <f t="shared" si="52"/>
        <v>1474.86</v>
      </c>
      <c r="E265" s="2">
        <f t="shared" si="53"/>
        <v>122204.97326024655</v>
      </c>
      <c r="M265">
        <f t="shared" si="58"/>
        <v>262</v>
      </c>
      <c r="N265" s="2">
        <f t="shared" si="59"/>
        <v>91339.060168893295</v>
      </c>
      <c r="O265" s="2">
        <f t="shared" si="54"/>
        <v>318.59064186909984</v>
      </c>
      <c r="P265" s="2">
        <f>1550</f>
        <v>1550</v>
      </c>
      <c r="Q265" s="2">
        <f t="shared" si="55"/>
        <v>90107.650810762396</v>
      </c>
    </row>
    <row r="266" spans="1:17" x14ac:dyDescent="0.2">
      <c r="A266">
        <f t="shared" si="56"/>
        <v>263</v>
      </c>
      <c r="B266" s="2">
        <f t="shared" si="57"/>
        <v>122204.97326024655</v>
      </c>
      <c r="C266" s="2">
        <f t="shared" si="51"/>
        <v>426.25094673173999</v>
      </c>
      <c r="D266" s="2">
        <f t="shared" si="52"/>
        <v>1474.86</v>
      </c>
      <c r="E266" s="2">
        <f t="shared" si="53"/>
        <v>121156.36420697829</v>
      </c>
      <c r="M266">
        <f t="shared" si="58"/>
        <v>263</v>
      </c>
      <c r="N266" s="2">
        <f t="shared" si="59"/>
        <v>90107.650810762396</v>
      </c>
      <c r="O266" s="2">
        <f t="shared" si="54"/>
        <v>314.29548602793926</v>
      </c>
      <c r="P266" s="2">
        <f>1550</f>
        <v>1550</v>
      </c>
      <c r="Q266" s="2">
        <f t="shared" si="55"/>
        <v>88871.946296790338</v>
      </c>
    </row>
    <row r="267" spans="1:17" x14ac:dyDescent="0.2">
      <c r="A267">
        <f t="shared" si="56"/>
        <v>264</v>
      </c>
      <c r="B267" s="2">
        <f t="shared" si="57"/>
        <v>121156.36420697829</v>
      </c>
      <c r="C267" s="2">
        <f t="shared" si="51"/>
        <v>422.5933983539403</v>
      </c>
      <c r="D267" s="2">
        <f t="shared" si="52"/>
        <v>1474.86</v>
      </c>
      <c r="E267" s="2">
        <f t="shared" si="53"/>
        <v>120104.09760533224</v>
      </c>
      <c r="M267">
        <f t="shared" si="58"/>
        <v>264</v>
      </c>
      <c r="N267" s="2">
        <f t="shared" si="59"/>
        <v>88871.946296790338</v>
      </c>
      <c r="O267" s="2">
        <f t="shared" si="54"/>
        <v>309.98534868320473</v>
      </c>
      <c r="P267" s="2">
        <f>1550</f>
        <v>1550</v>
      </c>
      <c r="Q267" s="2">
        <f t="shared" si="55"/>
        <v>87631.931645473538</v>
      </c>
    </row>
    <row r="268" spans="1:17" x14ac:dyDescent="0.2">
      <c r="A268">
        <f t="shared" si="56"/>
        <v>265</v>
      </c>
      <c r="B268" s="2">
        <f t="shared" si="57"/>
        <v>120104.09760533224</v>
      </c>
      <c r="C268" s="2">
        <f t="shared" si="51"/>
        <v>418.92309244739886</v>
      </c>
      <c r="D268" s="2">
        <f t="shared" si="52"/>
        <v>1474.86</v>
      </c>
      <c r="E268" s="2">
        <f t="shared" si="53"/>
        <v>119048.16069777963</v>
      </c>
      <c r="M268">
        <f t="shared" si="58"/>
        <v>265</v>
      </c>
      <c r="N268" s="2">
        <f t="shared" si="59"/>
        <v>87631.931645473538</v>
      </c>
      <c r="O268" s="2">
        <f t="shared" si="54"/>
        <v>305.66017757941171</v>
      </c>
      <c r="P268" s="2">
        <f>1550</f>
        <v>1550</v>
      </c>
      <c r="Q268" s="2">
        <f t="shared" si="55"/>
        <v>86387.59182305295</v>
      </c>
    </row>
    <row r="269" spans="1:17" x14ac:dyDescent="0.2">
      <c r="A269">
        <f t="shared" si="56"/>
        <v>266</v>
      </c>
      <c r="B269" s="2">
        <f t="shared" si="57"/>
        <v>119048.16069777963</v>
      </c>
      <c r="C269" s="2">
        <f t="shared" si="51"/>
        <v>415.2399845138554</v>
      </c>
      <c r="D269" s="2">
        <f t="shared" si="52"/>
        <v>1474.86</v>
      </c>
      <c r="E269" s="2">
        <f t="shared" si="53"/>
        <v>117988.54068229349</v>
      </c>
      <c r="M269">
        <f t="shared" si="58"/>
        <v>266</v>
      </c>
      <c r="N269" s="2">
        <f t="shared" si="59"/>
        <v>86387.59182305295</v>
      </c>
      <c r="O269" s="2">
        <f t="shared" si="54"/>
        <v>301.3199202788087</v>
      </c>
      <c r="P269" s="2">
        <f>1550</f>
        <v>1550</v>
      </c>
      <c r="Q269" s="2">
        <f t="shared" si="55"/>
        <v>85138.911743331759</v>
      </c>
    </row>
    <row r="270" spans="1:17" x14ac:dyDescent="0.2">
      <c r="A270">
        <f t="shared" si="56"/>
        <v>267</v>
      </c>
      <c r="B270" s="2">
        <f t="shared" si="57"/>
        <v>117988.54068229349</v>
      </c>
      <c r="C270" s="2">
        <f t="shared" si="51"/>
        <v>411.5440298998397</v>
      </c>
      <c r="D270" s="2">
        <f t="shared" si="52"/>
        <v>1474.86</v>
      </c>
      <c r="E270" s="2">
        <f t="shared" si="53"/>
        <v>116925.22471219333</v>
      </c>
      <c r="M270">
        <f t="shared" si="58"/>
        <v>267</v>
      </c>
      <c r="N270" s="2">
        <f t="shared" si="59"/>
        <v>85138.911743331759</v>
      </c>
      <c r="O270" s="2">
        <f t="shared" si="54"/>
        <v>296.96452416074118</v>
      </c>
      <c r="P270" s="2">
        <f>1550</f>
        <v>1550</v>
      </c>
      <c r="Q270" s="2">
        <f t="shared" si="55"/>
        <v>83885.876267492495</v>
      </c>
    </row>
    <row r="271" spans="1:17" x14ac:dyDescent="0.2">
      <c r="A271">
        <f t="shared" si="56"/>
        <v>268</v>
      </c>
      <c r="B271" s="2">
        <f t="shared" si="57"/>
        <v>116925.22471219333</v>
      </c>
      <c r="C271" s="2">
        <f t="shared" si="51"/>
        <v>407.83518379613037</v>
      </c>
      <c r="D271" s="2">
        <f t="shared" si="52"/>
        <v>1474.86</v>
      </c>
      <c r="E271" s="2">
        <f t="shared" si="53"/>
        <v>115858.19989598946</v>
      </c>
      <c r="M271">
        <f t="shared" si="58"/>
        <v>268</v>
      </c>
      <c r="N271" s="2">
        <f t="shared" si="59"/>
        <v>83885.876267492495</v>
      </c>
      <c r="O271" s="2">
        <f t="shared" si="54"/>
        <v>292.59393642101384</v>
      </c>
      <c r="P271" s="2">
        <f>1550</f>
        <v>1550</v>
      </c>
      <c r="Q271" s="2">
        <f t="shared" si="55"/>
        <v>82628.470203913515</v>
      </c>
    </row>
    <row r="272" spans="1:17" x14ac:dyDescent="0.2">
      <c r="A272">
        <f t="shared" si="56"/>
        <v>269</v>
      </c>
      <c r="B272" s="2">
        <f t="shared" si="57"/>
        <v>115858.19989598946</v>
      </c>
      <c r="C272" s="2">
        <f t="shared" si="51"/>
        <v>404.11340123721124</v>
      </c>
      <c r="D272" s="2">
        <f t="shared" si="52"/>
        <v>1474.86</v>
      </c>
      <c r="E272" s="2">
        <f t="shared" si="53"/>
        <v>114787.45329722666</v>
      </c>
      <c r="M272">
        <f t="shared" si="58"/>
        <v>269</v>
      </c>
      <c r="N272" s="2">
        <f t="shared" si="59"/>
        <v>82628.470203913515</v>
      </c>
      <c r="O272" s="2">
        <f t="shared" si="54"/>
        <v>288.20810407125038</v>
      </c>
      <c r="P272" s="2">
        <f>1550</f>
        <v>1550</v>
      </c>
      <c r="Q272" s="2">
        <f t="shared" si="55"/>
        <v>81366.678307984766</v>
      </c>
    </row>
    <row r="273" spans="1:17" x14ac:dyDescent="0.2">
      <c r="A273">
        <f t="shared" si="56"/>
        <v>270</v>
      </c>
      <c r="B273" s="2">
        <f t="shared" si="57"/>
        <v>114787.45329722666</v>
      </c>
      <c r="C273" s="2">
        <f t="shared" si="51"/>
        <v>400.37863710072662</v>
      </c>
      <c r="D273" s="2">
        <f t="shared" si="52"/>
        <v>1474.86</v>
      </c>
      <c r="E273" s="2">
        <f t="shared" si="53"/>
        <v>113712.97193432739</v>
      </c>
      <c r="M273">
        <f t="shared" si="58"/>
        <v>270</v>
      </c>
      <c r="N273" s="2">
        <f t="shared" si="59"/>
        <v>81366.678307984766</v>
      </c>
      <c r="O273" s="2">
        <f t="shared" si="54"/>
        <v>283.80697393825091</v>
      </c>
      <c r="P273" s="2">
        <f>1550</f>
        <v>1550</v>
      </c>
      <c r="Q273" s="2">
        <f t="shared" si="55"/>
        <v>80100.485281923015</v>
      </c>
    </row>
    <row r="274" spans="1:17" x14ac:dyDescent="0.2">
      <c r="A274">
        <f t="shared" si="56"/>
        <v>271</v>
      </c>
      <c r="B274" s="2">
        <f t="shared" si="57"/>
        <v>113712.97193432739</v>
      </c>
      <c r="C274" s="2">
        <f t="shared" si="51"/>
        <v>396.63084610693397</v>
      </c>
      <c r="D274" s="2">
        <f t="shared" si="52"/>
        <v>1474.86</v>
      </c>
      <c r="E274" s="2">
        <f t="shared" si="53"/>
        <v>112634.74278043432</v>
      </c>
      <c r="M274">
        <f t="shared" si="58"/>
        <v>271</v>
      </c>
      <c r="N274" s="2">
        <f t="shared" si="59"/>
        <v>80100.485281923015</v>
      </c>
      <c r="O274" s="2">
        <f t="shared" si="54"/>
        <v>279.39049266334752</v>
      </c>
      <c r="P274" s="2">
        <f>1550</f>
        <v>1550</v>
      </c>
      <c r="Q274" s="2">
        <f t="shared" si="55"/>
        <v>78829.875774586355</v>
      </c>
    </row>
    <row r="275" spans="1:17" x14ac:dyDescent="0.2">
      <c r="A275">
        <f t="shared" si="56"/>
        <v>272</v>
      </c>
      <c r="B275" s="2">
        <f t="shared" si="57"/>
        <v>112634.74278043432</v>
      </c>
      <c r="C275" s="2">
        <f t="shared" si="51"/>
        <v>392.86998281815494</v>
      </c>
      <c r="D275" s="2">
        <f t="shared" si="52"/>
        <v>1474.86</v>
      </c>
      <c r="E275" s="2">
        <f t="shared" si="53"/>
        <v>111552.75276325247</v>
      </c>
      <c r="M275">
        <f t="shared" si="58"/>
        <v>272</v>
      </c>
      <c r="N275" s="2">
        <f t="shared" si="59"/>
        <v>78829.875774586355</v>
      </c>
      <c r="O275" s="2">
        <f t="shared" si="54"/>
        <v>274.95860670175722</v>
      </c>
      <c r="P275" s="2">
        <f>1550</f>
        <v>1550</v>
      </c>
      <c r="Q275" s="2">
        <f t="shared" si="55"/>
        <v>77554.834381288107</v>
      </c>
    </row>
    <row r="276" spans="1:17" x14ac:dyDescent="0.2">
      <c r="A276">
        <f t="shared" si="56"/>
        <v>273</v>
      </c>
      <c r="B276" s="2">
        <f t="shared" si="57"/>
        <v>111552.75276325247</v>
      </c>
      <c r="C276" s="2">
        <f t="shared" si="51"/>
        <v>389.09600163822466</v>
      </c>
      <c r="D276" s="2">
        <f t="shared" si="52"/>
        <v>1474.86</v>
      </c>
      <c r="E276" s="2">
        <f t="shared" si="53"/>
        <v>110466.9887648907</v>
      </c>
      <c r="M276">
        <f t="shared" si="58"/>
        <v>273</v>
      </c>
      <c r="N276" s="2">
        <f t="shared" si="59"/>
        <v>77554.834381288107</v>
      </c>
      <c r="O276" s="2">
        <f t="shared" si="54"/>
        <v>270.51126232193292</v>
      </c>
      <c r="P276" s="2">
        <f>1550</f>
        <v>1550</v>
      </c>
      <c r="Q276" s="2">
        <f t="shared" si="55"/>
        <v>76275.345643610039</v>
      </c>
    </row>
    <row r="277" spans="1:17" x14ac:dyDescent="0.2">
      <c r="A277">
        <f t="shared" si="56"/>
        <v>274</v>
      </c>
      <c r="B277" s="2">
        <f t="shared" si="57"/>
        <v>110466.9887648907</v>
      </c>
      <c r="C277" s="2">
        <f t="shared" si="51"/>
        <v>385.30885681193877</v>
      </c>
      <c r="D277" s="2">
        <f t="shared" si="52"/>
        <v>1474.86</v>
      </c>
      <c r="E277" s="2">
        <f t="shared" si="53"/>
        <v>109377.43762170264</v>
      </c>
      <c r="M277">
        <f t="shared" si="58"/>
        <v>274</v>
      </c>
      <c r="N277" s="2">
        <f t="shared" si="59"/>
        <v>76275.345643610039</v>
      </c>
      <c r="O277" s="2">
        <f t="shared" si="54"/>
        <v>266.04840560491181</v>
      </c>
      <c r="P277" s="2">
        <f>1550</f>
        <v>1550</v>
      </c>
      <c r="Q277" s="2">
        <f t="shared" si="55"/>
        <v>74991.394049214956</v>
      </c>
    </row>
    <row r="278" spans="1:17" x14ac:dyDescent="0.2">
      <c r="A278">
        <f t="shared" si="56"/>
        <v>275</v>
      </c>
      <c r="B278" s="2">
        <f t="shared" si="57"/>
        <v>109377.43762170264</v>
      </c>
      <c r="C278" s="2">
        <f t="shared" si="51"/>
        <v>381.50850242449883</v>
      </c>
      <c r="D278" s="2">
        <f t="shared" si="52"/>
        <v>1474.86</v>
      </c>
      <c r="E278" s="2">
        <f t="shared" si="53"/>
        <v>108284.08612412715</v>
      </c>
      <c r="M278">
        <f t="shared" si="58"/>
        <v>275</v>
      </c>
      <c r="N278" s="2">
        <f t="shared" si="59"/>
        <v>74991.394049214956</v>
      </c>
      <c r="O278" s="2">
        <f t="shared" si="54"/>
        <v>261.56998244366179</v>
      </c>
      <c r="P278" s="2">
        <f>1550</f>
        <v>1550</v>
      </c>
      <c r="Q278" s="2">
        <f t="shared" si="55"/>
        <v>73702.964031658616</v>
      </c>
    </row>
    <row r="279" spans="1:17" x14ac:dyDescent="0.2">
      <c r="A279">
        <f t="shared" si="56"/>
        <v>276</v>
      </c>
      <c r="B279" s="2">
        <f t="shared" si="57"/>
        <v>108284.08612412715</v>
      </c>
      <c r="C279" s="2">
        <f t="shared" si="51"/>
        <v>377.6948924009555</v>
      </c>
      <c r="D279" s="2">
        <f t="shared" si="52"/>
        <v>1474.86</v>
      </c>
      <c r="E279" s="2">
        <f t="shared" si="53"/>
        <v>107186.9210165281</v>
      </c>
      <c r="M279">
        <f t="shared" si="58"/>
        <v>276</v>
      </c>
      <c r="N279" s="2">
        <f t="shared" si="59"/>
        <v>73702.964031658616</v>
      </c>
      <c r="O279" s="2">
        <f t="shared" si="54"/>
        <v>257.07593854242526</v>
      </c>
      <c r="P279" s="2">
        <f>1550</f>
        <v>1550</v>
      </c>
      <c r="Q279" s="2">
        <f t="shared" si="55"/>
        <v>72410.039970201047</v>
      </c>
    </row>
    <row r="280" spans="1:17" x14ac:dyDescent="0.2">
      <c r="A280">
        <f t="shared" si="56"/>
        <v>277</v>
      </c>
      <c r="B280" s="2">
        <f t="shared" si="57"/>
        <v>107186.9210165281</v>
      </c>
      <c r="C280" s="2">
        <f t="shared" si="51"/>
        <v>373.86798050565</v>
      </c>
      <c r="D280" s="2">
        <f t="shared" si="52"/>
        <v>1474.86</v>
      </c>
      <c r="E280" s="2">
        <f t="shared" si="53"/>
        <v>106085.92899703374</v>
      </c>
      <c r="M280">
        <f t="shared" si="58"/>
        <v>277</v>
      </c>
      <c r="N280" s="2">
        <f t="shared" si="59"/>
        <v>72410.039970201047</v>
      </c>
      <c r="O280" s="2">
        <f t="shared" si="54"/>
        <v>252.56621941606127</v>
      </c>
      <c r="P280" s="2">
        <f>1550</f>
        <v>1550</v>
      </c>
      <c r="Q280" s="2">
        <f t="shared" si="55"/>
        <v>71112.606189617101</v>
      </c>
    </row>
    <row r="281" spans="1:17" x14ac:dyDescent="0.2">
      <c r="A281">
        <f t="shared" si="56"/>
        <v>278</v>
      </c>
      <c r="B281" s="2">
        <f t="shared" si="57"/>
        <v>106085.92899703374</v>
      </c>
      <c r="C281" s="2">
        <f t="shared" si="51"/>
        <v>370.02772034165372</v>
      </c>
      <c r="D281" s="2">
        <f t="shared" si="52"/>
        <v>1474.86</v>
      </c>
      <c r="E281" s="2">
        <f t="shared" si="53"/>
        <v>104981.09671737539</v>
      </c>
      <c r="M281">
        <f t="shared" si="58"/>
        <v>278</v>
      </c>
      <c r="N281" s="2">
        <f t="shared" si="59"/>
        <v>71112.606189617101</v>
      </c>
      <c r="O281" s="2">
        <f t="shared" si="54"/>
        <v>248.04077038938448</v>
      </c>
      <c r="P281" s="2">
        <f>1550</f>
        <v>1550</v>
      </c>
      <c r="Q281" s="2">
        <f t="shared" si="55"/>
        <v>69810.646960006488</v>
      </c>
    </row>
    <row r="282" spans="1:17" x14ac:dyDescent="0.2">
      <c r="A282">
        <f t="shared" si="56"/>
        <v>279</v>
      </c>
      <c r="B282" s="2">
        <f t="shared" si="57"/>
        <v>104981.09671737539</v>
      </c>
      <c r="C282" s="2">
        <f t="shared" si="51"/>
        <v>366.17406535020535</v>
      </c>
      <c r="D282" s="2">
        <f t="shared" si="52"/>
        <v>1474.86</v>
      </c>
      <c r="E282" s="2">
        <f t="shared" si="53"/>
        <v>103872.41078272559</v>
      </c>
      <c r="M282">
        <f t="shared" si="58"/>
        <v>279</v>
      </c>
      <c r="N282" s="2">
        <f t="shared" si="59"/>
        <v>69810.646960006488</v>
      </c>
      <c r="O282" s="2">
        <f t="shared" si="54"/>
        <v>243.49953659650265</v>
      </c>
      <c r="P282" s="2">
        <f>1550</f>
        <v>1550</v>
      </c>
      <c r="Q282" s="2">
        <f t="shared" si="55"/>
        <v>68504.146496602989</v>
      </c>
    </row>
    <row r="283" spans="1:17" x14ac:dyDescent="0.2">
      <c r="A283">
        <f t="shared" si="56"/>
        <v>280</v>
      </c>
      <c r="B283" s="2">
        <f t="shared" si="57"/>
        <v>103872.41078272559</v>
      </c>
      <c r="C283" s="2">
        <f t="shared" si="51"/>
        <v>362.30696881014688</v>
      </c>
      <c r="D283" s="2">
        <f t="shared" si="52"/>
        <v>1474.86</v>
      </c>
      <c r="E283" s="2">
        <f t="shared" si="53"/>
        <v>102759.85775153575</v>
      </c>
      <c r="M283">
        <f t="shared" si="58"/>
        <v>280</v>
      </c>
      <c r="N283" s="2">
        <f t="shared" si="59"/>
        <v>68504.146496602989</v>
      </c>
      <c r="O283" s="2">
        <f t="shared" si="54"/>
        <v>238.94246298015125</v>
      </c>
      <c r="P283" s="2">
        <f>1550</f>
        <v>1550</v>
      </c>
      <c r="Q283" s="2">
        <f t="shared" si="55"/>
        <v>67193.08895958314</v>
      </c>
    </row>
    <row r="284" spans="1:17" x14ac:dyDescent="0.2">
      <c r="A284">
        <f t="shared" si="56"/>
        <v>281</v>
      </c>
      <c r="B284" s="2">
        <f t="shared" si="57"/>
        <v>102759.85775153575</v>
      </c>
      <c r="C284" s="2">
        <f t="shared" si="51"/>
        <v>358.4263838373567</v>
      </c>
      <c r="D284" s="2">
        <f t="shared" si="52"/>
        <v>1474.86</v>
      </c>
      <c r="E284" s="2">
        <f t="shared" si="53"/>
        <v>101643.4241353731</v>
      </c>
      <c r="M284">
        <f t="shared" si="58"/>
        <v>281</v>
      </c>
      <c r="N284" s="2">
        <f t="shared" si="59"/>
        <v>67193.08895958314</v>
      </c>
      <c r="O284" s="2">
        <f t="shared" si="54"/>
        <v>234.369494291026</v>
      </c>
      <c r="P284" s="2">
        <f>1550</f>
        <v>1550</v>
      </c>
      <c r="Q284" s="2">
        <f t="shared" si="55"/>
        <v>65877.458453874162</v>
      </c>
    </row>
    <row r="285" spans="1:17" x14ac:dyDescent="0.2">
      <c r="A285">
        <f t="shared" si="56"/>
        <v>282</v>
      </c>
      <c r="B285" s="2">
        <f t="shared" si="57"/>
        <v>101643.4241353731</v>
      </c>
      <c r="C285" s="2">
        <f t="shared" si="51"/>
        <v>354.53226338418142</v>
      </c>
      <c r="D285" s="2">
        <f t="shared" si="52"/>
        <v>1474.86</v>
      </c>
      <c r="E285" s="2">
        <f t="shared" si="53"/>
        <v>100523.09639875729</v>
      </c>
      <c r="M285">
        <f t="shared" si="58"/>
        <v>282</v>
      </c>
      <c r="N285" s="2">
        <f t="shared" si="59"/>
        <v>65877.458453874162</v>
      </c>
      <c r="O285" s="2">
        <f t="shared" si="54"/>
        <v>229.78057508711308</v>
      </c>
      <c r="P285" s="2">
        <f>1550</f>
        <v>1550</v>
      </c>
      <c r="Q285" s="2">
        <f t="shared" si="55"/>
        <v>64557.239028961281</v>
      </c>
    </row>
    <row r="286" spans="1:17" x14ac:dyDescent="0.2">
      <c r="A286">
        <f t="shared" si="56"/>
        <v>283</v>
      </c>
      <c r="B286" s="2">
        <f t="shared" si="57"/>
        <v>100523.09639875729</v>
      </c>
      <c r="C286" s="2">
        <f t="shared" si="51"/>
        <v>350.62456023886546</v>
      </c>
      <c r="D286" s="2">
        <f t="shared" si="52"/>
        <v>1474.86</v>
      </c>
      <c r="E286" s="2">
        <f t="shared" si="53"/>
        <v>99398.860958996156</v>
      </c>
      <c r="M286">
        <f t="shared" si="58"/>
        <v>283</v>
      </c>
      <c r="N286" s="2">
        <f t="shared" si="59"/>
        <v>64557.239028961281</v>
      </c>
      <c r="O286" s="2">
        <f t="shared" si="54"/>
        <v>225.17564973301697</v>
      </c>
      <c r="P286" s="2">
        <f>1550</f>
        <v>1550</v>
      </c>
      <c r="Q286" s="2">
        <f t="shared" si="55"/>
        <v>63232.414678694295</v>
      </c>
    </row>
    <row r="287" spans="1:17" x14ac:dyDescent="0.2">
      <c r="A287">
        <f t="shared" si="56"/>
        <v>284</v>
      </c>
      <c r="B287" s="2">
        <f t="shared" si="57"/>
        <v>99398.860958996156</v>
      </c>
      <c r="C287" s="2">
        <f t="shared" si="51"/>
        <v>346.70322702497862</v>
      </c>
      <c r="D287" s="2">
        <f t="shared" si="52"/>
        <v>1474.86</v>
      </c>
      <c r="E287" s="2">
        <f t="shared" si="53"/>
        <v>98270.704186021132</v>
      </c>
      <c r="M287">
        <f t="shared" si="58"/>
        <v>284</v>
      </c>
      <c r="N287" s="2">
        <f t="shared" si="59"/>
        <v>63232.414678694295</v>
      </c>
      <c r="O287" s="2">
        <f t="shared" si="54"/>
        <v>220.55466239928572</v>
      </c>
      <c r="P287" s="2">
        <f>1550</f>
        <v>1550</v>
      </c>
      <c r="Q287" s="2">
        <f t="shared" si="55"/>
        <v>61902.96934109358</v>
      </c>
    </row>
    <row r="288" spans="1:17" x14ac:dyDescent="0.2">
      <c r="A288">
        <f t="shared" si="56"/>
        <v>285</v>
      </c>
      <c r="B288" s="2">
        <f t="shared" si="57"/>
        <v>98270.704186021132</v>
      </c>
      <c r="C288" s="2">
        <f t="shared" si="51"/>
        <v>342.76821620084172</v>
      </c>
      <c r="D288" s="2">
        <f t="shared" si="52"/>
        <v>1474.86</v>
      </c>
      <c r="E288" s="2">
        <f t="shared" si="53"/>
        <v>97138.612402221974</v>
      </c>
      <c r="M288">
        <f t="shared" si="58"/>
        <v>285</v>
      </c>
      <c r="N288" s="2">
        <f t="shared" si="59"/>
        <v>61902.96934109358</v>
      </c>
      <c r="O288" s="2">
        <f t="shared" si="54"/>
        <v>215.91755706173441</v>
      </c>
      <c r="P288" s="2">
        <f>1550</f>
        <v>1550</v>
      </c>
      <c r="Q288" s="2">
        <f t="shared" si="55"/>
        <v>60568.886898155317</v>
      </c>
    </row>
    <row r="289" spans="1:17" x14ac:dyDescent="0.2">
      <c r="A289">
        <f t="shared" si="56"/>
        <v>286</v>
      </c>
      <c r="B289" s="2">
        <f t="shared" si="57"/>
        <v>97138.612402221974</v>
      </c>
      <c r="C289" s="2">
        <f t="shared" si="51"/>
        <v>338.81948005895026</v>
      </c>
      <c r="D289" s="2">
        <f t="shared" si="52"/>
        <v>1474.86</v>
      </c>
      <c r="E289" s="2">
        <f t="shared" si="53"/>
        <v>96002.571882280929</v>
      </c>
      <c r="M289">
        <f t="shared" si="58"/>
        <v>286</v>
      </c>
      <c r="N289" s="2">
        <f t="shared" si="59"/>
        <v>60568.886898155317</v>
      </c>
      <c r="O289" s="2">
        <f t="shared" si="54"/>
        <v>211.26427750076576</v>
      </c>
      <c r="P289" s="2">
        <f>1550</f>
        <v>1550</v>
      </c>
      <c r="Q289" s="2">
        <f t="shared" si="55"/>
        <v>59230.151175656079</v>
      </c>
    </row>
    <row r="290" spans="1:17" x14ac:dyDescent="0.2">
      <c r="A290">
        <f t="shared" si="56"/>
        <v>287</v>
      </c>
      <c r="B290" s="2">
        <f t="shared" si="57"/>
        <v>96002.571882280929</v>
      </c>
      <c r="C290" s="2">
        <f t="shared" si="51"/>
        <v>334.85697072539591</v>
      </c>
      <c r="D290" s="2">
        <f t="shared" si="52"/>
        <v>1474.86</v>
      </c>
      <c r="E290" s="2">
        <f t="shared" si="53"/>
        <v>94862.56885300632</v>
      </c>
      <c r="M290">
        <f t="shared" si="58"/>
        <v>287</v>
      </c>
      <c r="N290" s="2">
        <f t="shared" si="59"/>
        <v>59230.151175656079</v>
      </c>
      <c r="O290" s="2">
        <f t="shared" si="54"/>
        <v>206.59476730068843</v>
      </c>
      <c r="P290" s="2">
        <f>1550</f>
        <v>1550</v>
      </c>
      <c r="Q290" s="2">
        <f t="shared" si="55"/>
        <v>57886.745942956768</v>
      </c>
    </row>
    <row r="291" spans="1:17" x14ac:dyDescent="0.2">
      <c r="A291">
        <f t="shared" si="56"/>
        <v>288</v>
      </c>
      <c r="B291" s="2">
        <f t="shared" si="57"/>
        <v>94862.56885300632</v>
      </c>
      <c r="C291" s="2">
        <f t="shared" si="51"/>
        <v>330.88064015928609</v>
      </c>
      <c r="D291" s="2">
        <f t="shared" si="52"/>
        <v>1474.86</v>
      </c>
      <c r="E291" s="2">
        <f t="shared" si="53"/>
        <v>93718.589493165608</v>
      </c>
      <c r="M291">
        <f t="shared" si="58"/>
        <v>288</v>
      </c>
      <c r="N291" s="2">
        <f t="shared" si="59"/>
        <v>57886.745942956768</v>
      </c>
      <c r="O291" s="2">
        <f t="shared" si="54"/>
        <v>201.90896984903321</v>
      </c>
      <c r="P291" s="2">
        <f>1550</f>
        <v>1550</v>
      </c>
      <c r="Q291" s="2">
        <f t="shared" si="55"/>
        <v>56538.654912805803</v>
      </c>
    </row>
    <row r="292" spans="1:17" x14ac:dyDescent="0.2">
      <c r="A292">
        <f t="shared" si="56"/>
        <v>289</v>
      </c>
      <c r="B292" s="2">
        <f t="shared" si="57"/>
        <v>93718.589493165608</v>
      </c>
      <c r="C292" s="2">
        <f t="shared" si="51"/>
        <v>326.89044015216166</v>
      </c>
      <c r="D292" s="2">
        <f t="shared" si="52"/>
        <v>1474.86</v>
      </c>
      <c r="E292" s="2">
        <f t="shared" si="53"/>
        <v>92570.619933317765</v>
      </c>
      <c r="M292">
        <f t="shared" si="58"/>
        <v>289</v>
      </c>
      <c r="N292" s="2">
        <f t="shared" si="59"/>
        <v>56538.654912805803</v>
      </c>
      <c r="O292" s="2">
        <f t="shared" si="54"/>
        <v>197.20682833586665</v>
      </c>
      <c r="P292" s="2">
        <f>1550</f>
        <v>1550</v>
      </c>
      <c r="Q292" s="2">
        <f t="shared" si="55"/>
        <v>55185.861741141671</v>
      </c>
    </row>
    <row r="293" spans="1:17" x14ac:dyDescent="0.2">
      <c r="A293">
        <f t="shared" si="56"/>
        <v>290</v>
      </c>
      <c r="B293" s="2">
        <f t="shared" si="57"/>
        <v>92570.619933317765</v>
      </c>
      <c r="C293" s="2">
        <f t="shared" si="51"/>
        <v>322.88632232741236</v>
      </c>
      <c r="D293" s="2">
        <f t="shared" si="52"/>
        <v>1474.86</v>
      </c>
      <c r="E293" s="2">
        <f t="shared" si="53"/>
        <v>91418.646255645173</v>
      </c>
      <c r="M293">
        <f t="shared" si="58"/>
        <v>290</v>
      </c>
      <c r="N293" s="2">
        <f t="shared" si="59"/>
        <v>55185.861741141671</v>
      </c>
      <c r="O293" s="2">
        <f t="shared" si="54"/>
        <v>192.48828575310216</v>
      </c>
      <c r="P293" s="2">
        <f>1550</f>
        <v>1550</v>
      </c>
      <c r="Q293" s="2">
        <f t="shared" si="55"/>
        <v>53828.350026894776</v>
      </c>
    </row>
    <row r="294" spans="1:17" x14ac:dyDescent="0.2">
      <c r="A294">
        <f t="shared" si="56"/>
        <v>291</v>
      </c>
      <c r="B294" s="2">
        <f t="shared" si="57"/>
        <v>91418.646255645173</v>
      </c>
      <c r="C294" s="2">
        <f t="shared" si="51"/>
        <v>318.86823813969039</v>
      </c>
      <c r="D294" s="2">
        <f t="shared" si="52"/>
        <v>1474.86</v>
      </c>
      <c r="E294" s="2">
        <f t="shared" si="53"/>
        <v>90262.654493784867</v>
      </c>
      <c r="M294">
        <f t="shared" si="58"/>
        <v>291</v>
      </c>
      <c r="N294" s="2">
        <f t="shared" si="59"/>
        <v>53828.350026894776</v>
      </c>
      <c r="O294" s="2">
        <f t="shared" si="54"/>
        <v>187.753284893809</v>
      </c>
      <c r="P294" s="2">
        <f>1550</f>
        <v>1550</v>
      </c>
      <c r="Q294" s="2">
        <f t="shared" si="55"/>
        <v>52466.103311788582</v>
      </c>
    </row>
    <row r="295" spans="1:17" x14ac:dyDescent="0.2">
      <c r="A295">
        <f t="shared" si="56"/>
        <v>292</v>
      </c>
      <c r="B295" s="2">
        <f t="shared" si="57"/>
        <v>90262.654493784867</v>
      </c>
      <c r="C295" s="2">
        <f t="shared" si="51"/>
        <v>314.83613887432165</v>
      </c>
      <c r="D295" s="2">
        <f t="shared" si="52"/>
        <v>1474.86</v>
      </c>
      <c r="E295" s="2">
        <f t="shared" si="53"/>
        <v>89102.630632659188</v>
      </c>
      <c r="M295">
        <f t="shared" si="58"/>
        <v>292</v>
      </c>
      <c r="N295" s="2">
        <f t="shared" si="59"/>
        <v>52466.103311788582</v>
      </c>
      <c r="O295" s="2">
        <f t="shared" si="54"/>
        <v>183.00176835151859</v>
      </c>
      <c r="P295" s="2">
        <f>1550</f>
        <v>1550</v>
      </c>
      <c r="Q295" s="2">
        <f t="shared" si="55"/>
        <v>51099.1050801401</v>
      </c>
    </row>
    <row r="296" spans="1:17" x14ac:dyDescent="0.2">
      <c r="A296">
        <f t="shared" si="56"/>
        <v>293</v>
      </c>
      <c r="B296" s="2">
        <f t="shared" si="57"/>
        <v>89102.630632659188</v>
      </c>
      <c r="C296" s="2">
        <f t="shared" si="51"/>
        <v>310.78997564671528</v>
      </c>
      <c r="D296" s="2">
        <f t="shared" si="52"/>
        <v>1474.86</v>
      </c>
      <c r="E296" s="2">
        <f t="shared" si="53"/>
        <v>87938.560608305896</v>
      </c>
      <c r="M296">
        <f t="shared" si="58"/>
        <v>293</v>
      </c>
      <c r="N296" s="2">
        <f t="shared" si="59"/>
        <v>51099.1050801401</v>
      </c>
      <c r="O296" s="2">
        <f t="shared" si="54"/>
        <v>178.23367851952867</v>
      </c>
      <c r="P296" s="2">
        <f>1550</f>
        <v>1550</v>
      </c>
      <c r="Q296" s="2">
        <f t="shared" si="55"/>
        <v>49727.338758659629</v>
      </c>
    </row>
    <row r="297" spans="1:17" x14ac:dyDescent="0.2">
      <c r="A297">
        <f t="shared" si="56"/>
        <v>294</v>
      </c>
      <c r="B297" s="2">
        <f t="shared" si="57"/>
        <v>87938.560608305896</v>
      </c>
      <c r="C297" s="2">
        <f t="shared" si="51"/>
        <v>306.72969940177097</v>
      </c>
      <c r="D297" s="2">
        <f t="shared" si="52"/>
        <v>1474.86</v>
      </c>
      <c r="E297" s="2">
        <f t="shared" si="53"/>
        <v>86770.430307707662</v>
      </c>
      <c r="M297">
        <f t="shared" si="58"/>
        <v>294</v>
      </c>
      <c r="N297" s="2">
        <f t="shared" si="59"/>
        <v>49727.338758659629</v>
      </c>
      <c r="O297" s="2">
        <f t="shared" si="54"/>
        <v>173.4489575902048</v>
      </c>
      <c r="P297" s="2">
        <f>1550</f>
        <v>1550</v>
      </c>
      <c r="Q297" s="2">
        <f t="shared" si="55"/>
        <v>48350.787716249833</v>
      </c>
    </row>
    <row r="298" spans="1:17" x14ac:dyDescent="0.2">
      <c r="A298">
        <f t="shared" si="56"/>
        <v>295</v>
      </c>
      <c r="B298" s="2">
        <f t="shared" si="57"/>
        <v>86770.430307707662</v>
      </c>
      <c r="C298" s="2">
        <f t="shared" si="51"/>
        <v>302.65526091328434</v>
      </c>
      <c r="D298" s="2">
        <f t="shared" si="52"/>
        <v>1474.86</v>
      </c>
      <c r="E298" s="2">
        <f t="shared" si="53"/>
        <v>85598.225568620939</v>
      </c>
      <c r="M298">
        <f t="shared" si="58"/>
        <v>295</v>
      </c>
      <c r="N298" s="2">
        <f t="shared" si="59"/>
        <v>48350.787716249833</v>
      </c>
      <c r="O298" s="2">
        <f t="shared" si="54"/>
        <v>168.64754755427944</v>
      </c>
      <c r="P298" s="2">
        <f>1550</f>
        <v>1550</v>
      </c>
      <c r="Q298" s="2">
        <f t="shared" si="55"/>
        <v>46969.435263804116</v>
      </c>
    </row>
    <row r="299" spans="1:17" x14ac:dyDescent="0.2">
      <c r="A299">
        <f t="shared" si="56"/>
        <v>296</v>
      </c>
      <c r="B299" s="2">
        <f t="shared" si="57"/>
        <v>85598.225568620939</v>
      </c>
      <c r="C299" s="2">
        <f t="shared" si="51"/>
        <v>298.56661078334986</v>
      </c>
      <c r="D299" s="2">
        <f t="shared" si="52"/>
        <v>1474.86</v>
      </c>
      <c r="E299" s="2">
        <f t="shared" si="53"/>
        <v>84421.932179404292</v>
      </c>
      <c r="M299">
        <f t="shared" si="58"/>
        <v>296</v>
      </c>
      <c r="N299" s="2">
        <f t="shared" si="59"/>
        <v>46969.435263804116</v>
      </c>
      <c r="O299" s="2">
        <f t="shared" si="54"/>
        <v>163.82939020014877</v>
      </c>
      <c r="P299" s="2">
        <f>1550</f>
        <v>1550</v>
      </c>
      <c r="Q299" s="2">
        <f t="shared" si="55"/>
        <v>45583.264654004262</v>
      </c>
    </row>
    <row r="300" spans="1:17" x14ac:dyDescent="0.2">
      <c r="A300">
        <f t="shared" si="56"/>
        <v>297</v>
      </c>
      <c r="B300" s="2">
        <f t="shared" si="57"/>
        <v>84421.932179404292</v>
      </c>
      <c r="C300" s="2">
        <f t="shared" si="51"/>
        <v>294.46369944176217</v>
      </c>
      <c r="D300" s="2">
        <f t="shared" si="52"/>
        <v>1474.86</v>
      </c>
      <c r="E300" s="2">
        <f t="shared" si="53"/>
        <v>83241.535878846058</v>
      </c>
      <c r="M300">
        <f t="shared" si="58"/>
        <v>297</v>
      </c>
      <c r="N300" s="2">
        <f t="shared" si="59"/>
        <v>45583.264654004262</v>
      </c>
      <c r="O300" s="2">
        <f t="shared" si="54"/>
        <v>158.99442711316686</v>
      </c>
      <c r="P300" s="2">
        <f>1550</f>
        <v>1550</v>
      </c>
      <c r="Q300" s="2">
        <f t="shared" si="55"/>
        <v>44192.25908111743</v>
      </c>
    </row>
    <row r="301" spans="1:17" x14ac:dyDescent="0.2">
      <c r="A301">
        <f t="shared" si="56"/>
        <v>298</v>
      </c>
      <c r="B301" s="2">
        <f t="shared" si="57"/>
        <v>83241.535878846058</v>
      </c>
      <c r="C301" s="2">
        <f t="shared" si="51"/>
        <v>290.34647714541507</v>
      </c>
      <c r="D301" s="2">
        <f t="shared" si="52"/>
        <v>1474.86</v>
      </c>
      <c r="E301" s="2">
        <f t="shared" si="53"/>
        <v>82057.022355991474</v>
      </c>
      <c r="M301">
        <f t="shared" si="58"/>
        <v>298</v>
      </c>
      <c r="N301" s="2">
        <f t="shared" si="59"/>
        <v>44192.25908111743</v>
      </c>
      <c r="O301" s="2">
        <f t="shared" si="54"/>
        <v>154.1425996749376</v>
      </c>
      <c r="P301" s="2">
        <f>1550</f>
        <v>1550</v>
      </c>
      <c r="Q301" s="2">
        <f t="shared" si="55"/>
        <v>42796.401680792369</v>
      </c>
    </row>
    <row r="302" spans="1:17" x14ac:dyDescent="0.2">
      <c r="A302">
        <f t="shared" si="56"/>
        <v>299</v>
      </c>
      <c r="B302" s="2">
        <f t="shared" si="57"/>
        <v>82057.022355991474</v>
      </c>
      <c r="C302" s="2">
        <f t="shared" si="51"/>
        <v>286.2148939776983</v>
      </c>
      <c r="D302" s="2">
        <f t="shared" si="52"/>
        <v>1474.86</v>
      </c>
      <c r="E302" s="2">
        <f t="shared" si="53"/>
        <v>80868.377249969169</v>
      </c>
      <c r="M302">
        <f t="shared" si="58"/>
        <v>299</v>
      </c>
      <c r="N302" s="2">
        <f t="shared" si="59"/>
        <v>42796.401680792369</v>
      </c>
      <c r="O302" s="2">
        <f t="shared" si="54"/>
        <v>149.2738490626038</v>
      </c>
      <c r="P302" s="2">
        <f>1550</f>
        <v>1550</v>
      </c>
      <c r="Q302" s="2">
        <f t="shared" si="55"/>
        <v>41395.675529854976</v>
      </c>
    </row>
    <row r="303" spans="1:17" x14ac:dyDescent="0.2">
      <c r="A303">
        <f t="shared" si="56"/>
        <v>300</v>
      </c>
      <c r="B303" s="2">
        <f t="shared" si="57"/>
        <v>80868.377249969169</v>
      </c>
      <c r="C303" s="2">
        <f t="shared" si="51"/>
        <v>282.06889984789245</v>
      </c>
      <c r="D303" s="2">
        <f t="shared" si="52"/>
        <v>1474.86</v>
      </c>
      <c r="E303" s="2">
        <f t="shared" si="53"/>
        <v>79675.586149817056</v>
      </c>
      <c r="M303">
        <f t="shared" si="58"/>
        <v>300</v>
      </c>
      <c r="N303" s="2">
        <f t="shared" si="59"/>
        <v>41395.675529854976</v>
      </c>
      <c r="O303" s="2">
        <f t="shared" si="54"/>
        <v>144.38811624813417</v>
      </c>
      <c r="P303" s="2">
        <f>1550</f>
        <v>1550</v>
      </c>
      <c r="Q303" s="2">
        <f t="shared" si="55"/>
        <v>39990.06364610311</v>
      </c>
    </row>
    <row r="304" spans="1:17" x14ac:dyDescent="0.2">
      <c r="A304">
        <f t="shared" si="56"/>
        <v>301</v>
      </c>
      <c r="B304" s="2">
        <f t="shared" si="57"/>
        <v>79675.586149817056</v>
      </c>
      <c r="C304" s="2">
        <f t="shared" si="51"/>
        <v>277.90844449056192</v>
      </c>
      <c r="D304" s="2">
        <f t="shared" si="52"/>
        <v>1474.86</v>
      </c>
      <c r="E304" s="2">
        <f t="shared" si="53"/>
        <v>78478.634594307616</v>
      </c>
      <c r="M304">
        <f t="shared" si="58"/>
        <v>301</v>
      </c>
      <c r="N304" s="2">
        <f t="shared" si="59"/>
        <v>39990.06364610311</v>
      </c>
      <c r="O304" s="2">
        <f t="shared" si="54"/>
        <v>139.48534199760766</v>
      </c>
      <c r="P304" s="2">
        <f>1550</f>
        <v>1550</v>
      </c>
      <c r="Q304" s="2">
        <f t="shared" si="55"/>
        <v>38579.548988100716</v>
      </c>
    </row>
    <row r="305" spans="1:17" x14ac:dyDescent="0.2">
      <c r="A305">
        <f t="shared" si="56"/>
        <v>302</v>
      </c>
      <c r="B305" s="2">
        <f t="shared" si="57"/>
        <v>78478.634594307616</v>
      </c>
      <c r="C305" s="2">
        <f t="shared" si="51"/>
        <v>273.733477464945</v>
      </c>
      <c r="D305" s="2">
        <f t="shared" si="52"/>
        <v>1474.86</v>
      </c>
      <c r="E305" s="2">
        <f t="shared" si="53"/>
        <v>77277.508071772565</v>
      </c>
      <c r="M305">
        <f t="shared" si="58"/>
        <v>302</v>
      </c>
      <c r="N305" s="2">
        <f t="shared" si="59"/>
        <v>38579.548988100716</v>
      </c>
      <c r="O305" s="2">
        <f t="shared" si="54"/>
        <v>134.5654668704953</v>
      </c>
      <c r="P305" s="2">
        <f>1550</f>
        <v>1550</v>
      </c>
      <c r="Q305" s="2">
        <f t="shared" si="55"/>
        <v>37164.114454971212</v>
      </c>
    </row>
    <row r="306" spans="1:17" x14ac:dyDescent="0.2">
      <c r="A306">
        <f t="shared" si="56"/>
        <v>303</v>
      </c>
      <c r="B306" s="2">
        <f t="shared" si="57"/>
        <v>77277.508071772565</v>
      </c>
      <c r="C306" s="2">
        <f t="shared" si="51"/>
        <v>269.54394815434273</v>
      </c>
      <c r="D306" s="2">
        <f t="shared" si="52"/>
        <v>1474.86</v>
      </c>
      <c r="E306" s="2">
        <f t="shared" si="53"/>
        <v>76072.192019926908</v>
      </c>
      <c r="M306">
        <f t="shared" si="58"/>
        <v>303</v>
      </c>
      <c r="N306" s="2">
        <f t="shared" si="59"/>
        <v>37164.114454971212</v>
      </c>
      <c r="O306" s="2">
        <f t="shared" si="54"/>
        <v>129.6284312189396</v>
      </c>
      <c r="P306" s="2">
        <f>1550</f>
        <v>1550</v>
      </c>
      <c r="Q306" s="2">
        <f t="shared" si="55"/>
        <v>35743.74288619015</v>
      </c>
    </row>
    <row r="307" spans="1:17" x14ac:dyDescent="0.2">
      <c r="A307">
        <f t="shared" si="56"/>
        <v>304</v>
      </c>
      <c r="B307" s="2">
        <f t="shared" si="57"/>
        <v>76072.192019926908</v>
      </c>
      <c r="C307" s="2">
        <f t="shared" si="51"/>
        <v>265.33980576550505</v>
      </c>
      <c r="D307" s="2">
        <f t="shared" si="52"/>
        <v>1474.86</v>
      </c>
      <c r="E307" s="2">
        <f t="shared" si="53"/>
        <v>74862.671825692407</v>
      </c>
      <c r="M307">
        <f t="shared" si="58"/>
        <v>304</v>
      </c>
      <c r="N307" s="2">
        <f t="shared" si="59"/>
        <v>35743.74288619015</v>
      </c>
      <c r="O307" s="2">
        <f t="shared" si="54"/>
        <v>124.67417518703125</v>
      </c>
      <c r="P307" s="2">
        <f>1550</f>
        <v>1550</v>
      </c>
      <c r="Q307" s="2">
        <f t="shared" si="55"/>
        <v>34318.417061377178</v>
      </c>
    </row>
    <row r="308" spans="1:17" x14ac:dyDescent="0.2">
      <c r="A308">
        <f t="shared" si="56"/>
        <v>305</v>
      </c>
      <c r="B308" s="2">
        <f t="shared" si="57"/>
        <v>74862.671825692407</v>
      </c>
      <c r="C308" s="2">
        <f t="shared" si="51"/>
        <v>261.12099932801516</v>
      </c>
      <c r="D308" s="2">
        <f t="shared" si="52"/>
        <v>1474.86</v>
      </c>
      <c r="E308" s="2">
        <f t="shared" si="53"/>
        <v>73648.932825020427</v>
      </c>
      <c r="M308">
        <f t="shared" si="58"/>
        <v>305</v>
      </c>
      <c r="N308" s="2">
        <f t="shared" si="59"/>
        <v>34318.417061377178</v>
      </c>
      <c r="O308" s="2">
        <f t="shared" si="54"/>
        <v>119.7026387100836</v>
      </c>
      <c r="P308" s="2">
        <f>1550</f>
        <v>1550</v>
      </c>
      <c r="Q308" s="2">
        <f t="shared" si="55"/>
        <v>32888.119700087263</v>
      </c>
    </row>
    <row r="309" spans="1:17" x14ac:dyDescent="0.2">
      <c r="A309">
        <f t="shared" si="56"/>
        <v>306</v>
      </c>
      <c r="B309" s="2">
        <f t="shared" si="57"/>
        <v>73648.932825020427</v>
      </c>
      <c r="C309" s="2">
        <f t="shared" si="51"/>
        <v>256.88747769367126</v>
      </c>
      <c r="D309" s="2">
        <f t="shared" si="52"/>
        <v>1474.86</v>
      </c>
      <c r="E309" s="2">
        <f t="shared" si="53"/>
        <v>72430.960302714098</v>
      </c>
      <c r="M309">
        <f t="shared" si="58"/>
        <v>306</v>
      </c>
      <c r="N309" s="2">
        <f t="shared" si="59"/>
        <v>32888.119700087263</v>
      </c>
      <c r="O309" s="2">
        <f t="shared" si="54"/>
        <v>114.71376151390439</v>
      </c>
      <c r="P309" s="2">
        <f>1550</f>
        <v>1550</v>
      </c>
      <c r="Q309" s="2">
        <f t="shared" si="55"/>
        <v>31452.833461601171</v>
      </c>
    </row>
    <row r="310" spans="1:17" x14ac:dyDescent="0.2">
      <c r="A310">
        <f t="shared" si="56"/>
        <v>307</v>
      </c>
      <c r="B310" s="2">
        <f t="shared" si="57"/>
        <v>72430.960302714098</v>
      </c>
      <c r="C310" s="2">
        <f t="shared" si="51"/>
        <v>252.63918953586679</v>
      </c>
      <c r="D310" s="2">
        <f t="shared" si="52"/>
        <v>1474.86</v>
      </c>
      <c r="E310" s="2">
        <f t="shared" si="53"/>
        <v>71208.739492249966</v>
      </c>
      <c r="M310">
        <f t="shared" si="58"/>
        <v>307</v>
      </c>
      <c r="N310" s="2">
        <f t="shared" si="59"/>
        <v>31452.833461601171</v>
      </c>
      <c r="O310" s="2">
        <f t="shared" si="54"/>
        <v>109.70748311406489</v>
      </c>
      <c r="P310" s="2">
        <f>1550</f>
        <v>1550</v>
      </c>
      <c r="Q310" s="2">
        <f t="shared" si="55"/>
        <v>30012.540944715234</v>
      </c>
    </row>
    <row r="311" spans="1:17" x14ac:dyDescent="0.2">
      <c r="A311">
        <f t="shared" si="56"/>
        <v>308</v>
      </c>
      <c r="B311" s="2">
        <f t="shared" si="57"/>
        <v>71208.739492249966</v>
      </c>
      <c r="C311" s="2">
        <f t="shared" si="51"/>
        <v>248.37608334896791</v>
      </c>
      <c r="D311" s="2">
        <f t="shared" si="52"/>
        <v>1474.86</v>
      </c>
      <c r="E311" s="2">
        <f t="shared" si="53"/>
        <v>69982.255575598931</v>
      </c>
      <c r="M311">
        <f t="shared" si="58"/>
        <v>308</v>
      </c>
      <c r="N311" s="2">
        <f t="shared" si="59"/>
        <v>30012.540944715234</v>
      </c>
      <c r="O311" s="2">
        <f t="shared" si="54"/>
        <v>104.68374281516674</v>
      </c>
      <c r="P311" s="2">
        <f>1550</f>
        <v>1550</v>
      </c>
      <c r="Q311" s="2">
        <f t="shared" si="55"/>
        <v>28567.224687530401</v>
      </c>
    </row>
    <row r="312" spans="1:17" x14ac:dyDescent="0.2">
      <c r="A312">
        <f t="shared" si="56"/>
        <v>309</v>
      </c>
      <c r="B312" s="2">
        <f t="shared" si="57"/>
        <v>69982.255575598931</v>
      </c>
      <c r="C312" s="2">
        <f t="shared" si="51"/>
        <v>244.09810744768907</v>
      </c>
      <c r="D312" s="2">
        <f t="shared" si="52"/>
        <v>1474.86</v>
      </c>
      <c r="E312" s="2">
        <f t="shared" si="53"/>
        <v>68751.493683046618</v>
      </c>
      <c r="M312">
        <f t="shared" si="58"/>
        <v>309</v>
      </c>
      <c r="N312" s="2">
        <f t="shared" si="59"/>
        <v>28567.224687530401</v>
      </c>
      <c r="O312" s="2">
        <f t="shared" si="54"/>
        <v>99.642479710106045</v>
      </c>
      <c r="P312" s="2">
        <f>1550</f>
        <v>1550</v>
      </c>
      <c r="Q312" s="2">
        <f t="shared" si="55"/>
        <v>27116.867167240507</v>
      </c>
    </row>
    <row r="313" spans="1:17" x14ac:dyDescent="0.2">
      <c r="A313">
        <f t="shared" si="56"/>
        <v>310</v>
      </c>
      <c r="B313" s="2">
        <f t="shared" si="57"/>
        <v>68751.493683046618</v>
      </c>
      <c r="C313" s="2">
        <f t="shared" si="51"/>
        <v>239.80520996646661</v>
      </c>
      <c r="D313" s="2">
        <f t="shared" si="52"/>
        <v>1474.86</v>
      </c>
      <c r="E313" s="2">
        <f t="shared" si="53"/>
        <v>67516.438893013081</v>
      </c>
      <c r="M313">
        <f t="shared" si="58"/>
        <v>310</v>
      </c>
      <c r="N313" s="2">
        <f t="shared" si="59"/>
        <v>27116.867167240507</v>
      </c>
      <c r="O313" s="2">
        <f t="shared" si="54"/>
        <v>94.583632679334897</v>
      </c>
      <c r="P313" s="2">
        <f>1550</f>
        <v>1550</v>
      </c>
      <c r="Q313" s="2">
        <f t="shared" si="55"/>
        <v>25661.450799919843</v>
      </c>
    </row>
    <row r="314" spans="1:17" x14ac:dyDescent="0.2">
      <c r="A314">
        <f t="shared" si="56"/>
        <v>311</v>
      </c>
      <c r="B314" s="2">
        <f t="shared" si="57"/>
        <v>67516.438893013081</v>
      </c>
      <c r="C314" s="2">
        <f t="shared" si="51"/>
        <v>235.49733885882964</v>
      </c>
      <c r="D314" s="2">
        <f t="shared" si="52"/>
        <v>1474.86</v>
      </c>
      <c r="E314" s="2">
        <f t="shared" si="53"/>
        <v>66277.076231871906</v>
      </c>
      <c r="M314">
        <f t="shared" si="58"/>
        <v>311</v>
      </c>
      <c r="N314" s="2">
        <f t="shared" si="59"/>
        <v>25661.450799919843</v>
      </c>
      <c r="O314" s="2">
        <f t="shared" si="54"/>
        <v>89.507140390120412</v>
      </c>
      <c r="P314" s="2">
        <f>1550</f>
        <v>1550</v>
      </c>
      <c r="Q314" s="2">
        <f t="shared" si="55"/>
        <v>24200.957940309963</v>
      </c>
    </row>
    <row r="315" spans="1:17" x14ac:dyDescent="0.2">
      <c r="A315">
        <f t="shared" si="56"/>
        <v>312</v>
      </c>
      <c r="B315" s="2">
        <f t="shared" si="57"/>
        <v>66277.076231871906</v>
      </c>
      <c r="C315" s="2">
        <f t="shared" si="51"/>
        <v>231.17444189676922</v>
      </c>
      <c r="D315" s="2">
        <f t="shared" si="52"/>
        <v>1474.86</v>
      </c>
      <c r="E315" s="2">
        <f t="shared" si="53"/>
        <v>65033.390673768678</v>
      </c>
      <c r="M315">
        <f t="shared" si="58"/>
        <v>312</v>
      </c>
      <c r="N315" s="2">
        <f t="shared" si="59"/>
        <v>24200.957940309963</v>
      </c>
      <c r="O315" s="2">
        <f t="shared" si="54"/>
        <v>84.412941295801161</v>
      </c>
      <c r="P315" s="2">
        <f>1550</f>
        <v>1550</v>
      </c>
      <c r="Q315" s="2">
        <f t="shared" si="55"/>
        <v>22735.370881605766</v>
      </c>
    </row>
    <row r="316" spans="1:17" x14ac:dyDescent="0.2">
      <c r="A316">
        <f t="shared" si="56"/>
        <v>313</v>
      </c>
      <c r="B316" s="2">
        <f t="shared" si="57"/>
        <v>65033.390673768678</v>
      </c>
      <c r="C316" s="2">
        <f t="shared" si="51"/>
        <v>226.83646667010515</v>
      </c>
      <c r="D316" s="2">
        <f t="shared" si="52"/>
        <v>1474.86</v>
      </c>
      <c r="E316" s="2">
        <f t="shared" si="53"/>
        <v>63785.367140438779</v>
      </c>
      <c r="M316">
        <f t="shared" si="58"/>
        <v>313</v>
      </c>
      <c r="N316" s="2">
        <f t="shared" si="59"/>
        <v>22735.370881605766</v>
      </c>
      <c r="O316" s="2">
        <f t="shared" si="54"/>
        <v>79.300973635040918</v>
      </c>
      <c r="P316" s="2">
        <f>1550</f>
        <v>1550</v>
      </c>
      <c r="Q316" s="2">
        <f t="shared" si="55"/>
        <v>21264.671855240806</v>
      </c>
    </row>
    <row r="317" spans="1:17" x14ac:dyDescent="0.2">
      <c r="A317">
        <f t="shared" si="56"/>
        <v>314</v>
      </c>
      <c r="B317" s="2">
        <f t="shared" si="57"/>
        <v>63785.367140438779</v>
      </c>
      <c r="C317" s="2">
        <f t="shared" si="51"/>
        <v>222.48336058585048</v>
      </c>
      <c r="D317" s="2">
        <f t="shared" si="52"/>
        <v>1474.86</v>
      </c>
      <c r="E317" s="2">
        <f t="shared" si="53"/>
        <v>62532.990501024629</v>
      </c>
      <c r="M317">
        <f t="shared" si="58"/>
        <v>314</v>
      </c>
      <c r="N317" s="2">
        <f t="shared" si="59"/>
        <v>21264.671855240806</v>
      </c>
      <c r="O317" s="2">
        <f t="shared" si="54"/>
        <v>74.171175431079931</v>
      </c>
      <c r="P317" s="2">
        <f>1550</f>
        <v>1550</v>
      </c>
      <c r="Q317" s="2">
        <f t="shared" si="55"/>
        <v>19788.843030671884</v>
      </c>
    </row>
    <row r="318" spans="1:17" x14ac:dyDescent="0.2">
      <c r="A318">
        <f t="shared" si="56"/>
        <v>315</v>
      </c>
      <c r="B318" s="2">
        <f t="shared" si="57"/>
        <v>62532.990501024629</v>
      </c>
      <c r="C318" s="2">
        <f t="shared" si="51"/>
        <v>218.11507086757393</v>
      </c>
      <c r="D318" s="2">
        <f t="shared" si="52"/>
        <v>1474.86</v>
      </c>
      <c r="E318" s="2">
        <f t="shared" si="53"/>
        <v>61276.245571892199</v>
      </c>
      <c r="M318">
        <f t="shared" si="58"/>
        <v>315</v>
      </c>
      <c r="N318" s="2">
        <f t="shared" si="59"/>
        <v>19788.843030671884</v>
      </c>
      <c r="O318" s="2">
        <f t="shared" si="54"/>
        <v>69.023484490983535</v>
      </c>
      <c r="P318" s="2">
        <f>1550</f>
        <v>1550</v>
      </c>
      <c r="Q318" s="2">
        <f t="shared" si="55"/>
        <v>18307.866515162867</v>
      </c>
    </row>
    <row r="319" spans="1:17" x14ac:dyDescent="0.2">
      <c r="A319">
        <f t="shared" si="56"/>
        <v>316</v>
      </c>
      <c r="B319" s="2">
        <f t="shared" si="57"/>
        <v>61276.245571892199</v>
      </c>
      <c r="C319" s="2">
        <f t="shared" si="51"/>
        <v>213.73154455476001</v>
      </c>
      <c r="D319" s="2">
        <f t="shared" si="52"/>
        <v>1474.86</v>
      </c>
      <c r="E319" s="2">
        <f t="shared" si="53"/>
        <v>60015.117116446956</v>
      </c>
      <c r="M319">
        <f t="shared" si="58"/>
        <v>316</v>
      </c>
      <c r="N319" s="2">
        <f t="shared" si="59"/>
        <v>18307.866515162867</v>
      </c>
      <c r="O319" s="2">
        <f t="shared" si="54"/>
        <v>63.857838404888085</v>
      </c>
      <c r="P319" s="2">
        <f>1550</f>
        <v>1550</v>
      </c>
      <c r="Q319" s="2">
        <f t="shared" si="55"/>
        <v>16821.724353567755</v>
      </c>
    </row>
    <row r="320" spans="1:17" x14ac:dyDescent="0.2">
      <c r="A320">
        <f t="shared" si="56"/>
        <v>317</v>
      </c>
      <c r="B320" s="2">
        <f t="shared" si="57"/>
        <v>60015.117116446956</v>
      </c>
      <c r="C320" s="2">
        <f t="shared" si="51"/>
        <v>209.33272850216699</v>
      </c>
      <c r="D320" s="2">
        <f t="shared" si="52"/>
        <v>1474.86</v>
      </c>
      <c r="E320" s="2">
        <f t="shared" si="53"/>
        <v>58749.589844949121</v>
      </c>
      <c r="M320">
        <f t="shared" si="58"/>
        <v>317</v>
      </c>
      <c r="N320" s="2">
        <f t="shared" si="59"/>
        <v>16821.724353567755</v>
      </c>
      <c r="O320" s="2">
        <f t="shared" si="54"/>
        <v>58.674174545244334</v>
      </c>
      <c r="P320" s="2">
        <f>1550</f>
        <v>1550</v>
      </c>
      <c r="Q320" s="2">
        <f t="shared" si="55"/>
        <v>15330.398528113001</v>
      </c>
    </row>
    <row r="321" spans="1:17" x14ac:dyDescent="0.2">
      <c r="A321">
        <f t="shared" si="56"/>
        <v>318</v>
      </c>
      <c r="B321" s="2">
        <f t="shared" si="57"/>
        <v>58749.589844949121</v>
      </c>
      <c r="C321" s="2">
        <f t="shared" si="51"/>
        <v>204.91856937918254</v>
      </c>
      <c r="D321" s="2">
        <f t="shared" si="52"/>
        <v>1474.86</v>
      </c>
      <c r="E321" s="2">
        <f t="shared" si="53"/>
        <v>57479.648414328301</v>
      </c>
      <c r="M321">
        <f t="shared" si="58"/>
        <v>318</v>
      </c>
      <c r="N321" s="2">
        <f t="shared" si="59"/>
        <v>15330.398528113001</v>
      </c>
      <c r="O321" s="2">
        <f t="shared" si="54"/>
        <v>53.472430066058152</v>
      </c>
      <c r="P321" s="2">
        <f>1550</f>
        <v>1550</v>
      </c>
      <c r="Q321" s="2">
        <f t="shared" si="55"/>
        <v>13833.870958179059</v>
      </c>
    </row>
    <row r="322" spans="1:17" x14ac:dyDescent="0.2">
      <c r="A322">
        <f t="shared" si="56"/>
        <v>319</v>
      </c>
      <c r="B322" s="2">
        <f t="shared" si="57"/>
        <v>57479.648414328301</v>
      </c>
      <c r="C322" s="2">
        <f t="shared" si="51"/>
        <v>200.48901366917713</v>
      </c>
      <c r="D322" s="2">
        <f t="shared" si="52"/>
        <v>1474.86</v>
      </c>
      <c r="E322" s="2">
        <f t="shared" si="53"/>
        <v>56205.277427997476</v>
      </c>
      <c r="M322">
        <f t="shared" si="58"/>
        <v>319</v>
      </c>
      <c r="N322" s="2">
        <f t="shared" si="59"/>
        <v>13833.870958179059</v>
      </c>
      <c r="O322" s="2">
        <f t="shared" si="54"/>
        <v>48.252541902128563</v>
      </c>
      <c r="P322" s="2">
        <f>1550</f>
        <v>1550</v>
      </c>
      <c r="Q322" s="2">
        <f t="shared" si="55"/>
        <v>12332.123500081188</v>
      </c>
    </row>
    <row r="323" spans="1:17" x14ac:dyDescent="0.2">
      <c r="A323">
        <f t="shared" si="56"/>
        <v>320</v>
      </c>
      <c r="B323" s="2">
        <f t="shared" si="57"/>
        <v>56205.277427997476</v>
      </c>
      <c r="C323" s="2">
        <f t="shared" si="51"/>
        <v>196.04400766885522</v>
      </c>
      <c r="D323" s="2">
        <f t="shared" si="52"/>
        <v>1474.86</v>
      </c>
      <c r="E323" s="2">
        <f t="shared" si="53"/>
        <v>54926.46143566633</v>
      </c>
      <c r="M323">
        <f t="shared" si="58"/>
        <v>320</v>
      </c>
      <c r="N323" s="2">
        <f t="shared" si="59"/>
        <v>12332.123500081188</v>
      </c>
      <c r="O323" s="2">
        <f t="shared" si="54"/>
        <v>43.014446768283186</v>
      </c>
      <c r="P323" s="2">
        <f>1550</f>
        <v>1550</v>
      </c>
      <c r="Q323" s="2">
        <f t="shared" si="55"/>
        <v>10825.137946849472</v>
      </c>
    </row>
    <row r="324" spans="1:17" x14ac:dyDescent="0.2">
      <c r="A324">
        <f t="shared" si="56"/>
        <v>321</v>
      </c>
      <c r="B324" s="2">
        <f t="shared" si="57"/>
        <v>54926.46143566633</v>
      </c>
      <c r="C324" s="2">
        <f t="shared" si="51"/>
        <v>191.58349748760418</v>
      </c>
      <c r="D324" s="2">
        <f t="shared" si="52"/>
        <v>1474.86</v>
      </c>
      <c r="E324" s="2">
        <f t="shared" si="53"/>
        <v>53643.184933153934</v>
      </c>
      <c r="M324">
        <f t="shared" si="58"/>
        <v>321</v>
      </c>
      <c r="N324" s="2">
        <f t="shared" si="59"/>
        <v>10825.137946849472</v>
      </c>
      <c r="O324" s="2">
        <f t="shared" si="54"/>
        <v>37.758081158610963</v>
      </c>
      <c r="P324" s="2">
        <f>1550</f>
        <v>1550</v>
      </c>
      <c r="Q324" s="2">
        <f t="shared" si="55"/>
        <v>9312.8960280080828</v>
      </c>
    </row>
    <row r="325" spans="1:17" x14ac:dyDescent="0.2">
      <c r="A325">
        <f t="shared" si="56"/>
        <v>322</v>
      </c>
      <c r="B325" s="2">
        <f t="shared" si="57"/>
        <v>53643.184933153934</v>
      </c>
      <c r="C325" s="2">
        <f t="shared" ref="C325:C363" si="60">B325*0.003488</f>
        <v>187.10742904684093</v>
      </c>
      <c r="D325" s="2">
        <f t="shared" ref="D325:D362" si="61">1474.86</f>
        <v>1474.86</v>
      </c>
      <c r="E325" s="2">
        <f t="shared" ref="E325:E363" si="62">B325+C325-D325</f>
        <v>52355.432362200772</v>
      </c>
      <c r="M325">
        <f t="shared" si="58"/>
        <v>322</v>
      </c>
      <c r="N325" s="2">
        <f t="shared" si="59"/>
        <v>9312.8960280080828</v>
      </c>
      <c r="O325" s="2">
        <f t="shared" ref="O325:O331" si="63">N325*0.003488</f>
        <v>32.483381345692194</v>
      </c>
      <c r="P325" s="2">
        <f>1550</f>
        <v>1550</v>
      </c>
      <c r="Q325" s="2">
        <f t="shared" ref="Q325:Q331" si="64">N325+O325-P325</f>
        <v>7795.3794093537745</v>
      </c>
    </row>
    <row r="326" spans="1:17" x14ac:dyDescent="0.2">
      <c r="A326">
        <f t="shared" ref="A326:A363" si="65">A325+1</f>
        <v>323</v>
      </c>
      <c r="B326" s="2">
        <f t="shared" ref="B326:B363" si="66">E325</f>
        <v>52355.432362200772</v>
      </c>
      <c r="C326" s="2">
        <f t="shared" si="60"/>
        <v>182.61574807935631</v>
      </c>
      <c r="D326" s="2">
        <f t="shared" si="61"/>
        <v>1474.86</v>
      </c>
      <c r="E326" s="2">
        <f t="shared" si="62"/>
        <v>51063.188110280127</v>
      </c>
      <c r="M326">
        <f t="shared" ref="M326:M331" si="67">M325+1</f>
        <v>323</v>
      </c>
      <c r="N326" s="2">
        <f t="shared" ref="N326:N331" si="68">Q325</f>
        <v>7795.3794093537745</v>
      </c>
      <c r="O326" s="2">
        <f t="shared" si="63"/>
        <v>27.190283379825967</v>
      </c>
      <c r="P326" s="2">
        <f>1550</f>
        <v>1550</v>
      </c>
      <c r="Q326" s="2">
        <f t="shared" si="64"/>
        <v>6272.5696927336003</v>
      </c>
    </row>
    <row r="327" spans="1:17" x14ac:dyDescent="0.2">
      <c r="A327">
        <f t="shared" si="65"/>
        <v>324</v>
      </c>
      <c r="B327" s="2">
        <f t="shared" si="66"/>
        <v>51063.188110280127</v>
      </c>
      <c r="C327" s="2">
        <f t="shared" si="60"/>
        <v>178.10840012865708</v>
      </c>
      <c r="D327" s="2">
        <f t="shared" si="61"/>
        <v>1474.86</v>
      </c>
      <c r="E327" s="2">
        <f t="shared" si="62"/>
        <v>49766.436510408785</v>
      </c>
      <c r="M327">
        <f t="shared" si="67"/>
        <v>324</v>
      </c>
      <c r="N327" s="2">
        <f t="shared" si="68"/>
        <v>6272.5696927336003</v>
      </c>
      <c r="O327" s="2">
        <f t="shared" si="63"/>
        <v>21.878723088254798</v>
      </c>
      <c r="P327" s="2">
        <f>1550</f>
        <v>1550</v>
      </c>
      <c r="Q327" s="2">
        <f t="shared" si="64"/>
        <v>4744.4484158218547</v>
      </c>
    </row>
    <row r="328" spans="1:17" x14ac:dyDescent="0.2">
      <c r="A328">
        <f t="shared" si="65"/>
        <v>325</v>
      </c>
      <c r="B328" s="2">
        <f t="shared" si="66"/>
        <v>49766.436510408785</v>
      </c>
      <c r="C328" s="2">
        <f t="shared" si="60"/>
        <v>173.58533054830585</v>
      </c>
      <c r="D328" s="2">
        <f t="shared" si="61"/>
        <v>1474.86</v>
      </c>
      <c r="E328" s="2">
        <f t="shared" si="62"/>
        <v>48465.161840957087</v>
      </c>
      <c r="M328">
        <f t="shared" si="67"/>
        <v>325</v>
      </c>
      <c r="N328" s="2">
        <f t="shared" si="68"/>
        <v>4744.4484158218547</v>
      </c>
      <c r="O328" s="2">
        <f t="shared" si="63"/>
        <v>16.548636074386629</v>
      </c>
      <c r="P328" s="2">
        <f>1550</f>
        <v>1550</v>
      </c>
      <c r="Q328" s="2">
        <f t="shared" si="64"/>
        <v>3210.9970518962409</v>
      </c>
    </row>
    <row r="329" spans="1:17" x14ac:dyDescent="0.2">
      <c r="A329">
        <f t="shared" si="65"/>
        <v>326</v>
      </c>
      <c r="B329" s="2">
        <f t="shared" si="66"/>
        <v>48465.161840957087</v>
      </c>
      <c r="C329" s="2">
        <f t="shared" si="60"/>
        <v>169.04648450125833</v>
      </c>
      <c r="D329" s="2">
        <f t="shared" si="61"/>
        <v>1474.86</v>
      </c>
      <c r="E329" s="2">
        <f t="shared" si="62"/>
        <v>47159.348325458348</v>
      </c>
      <c r="M329">
        <f t="shared" si="67"/>
        <v>326</v>
      </c>
      <c r="N329" s="2">
        <f t="shared" si="68"/>
        <v>3210.9970518962409</v>
      </c>
      <c r="O329" s="2">
        <f t="shared" si="63"/>
        <v>11.199957717014088</v>
      </c>
      <c r="P329" s="2">
        <f>1550</f>
        <v>1550</v>
      </c>
      <c r="Q329" s="2">
        <f t="shared" si="64"/>
        <v>1672.197009613255</v>
      </c>
    </row>
    <row r="330" spans="1:17" x14ac:dyDescent="0.2">
      <c r="A330">
        <f t="shared" si="65"/>
        <v>327</v>
      </c>
      <c r="B330" s="2">
        <f t="shared" si="66"/>
        <v>47159.348325458348</v>
      </c>
      <c r="C330" s="2">
        <f t="shared" si="60"/>
        <v>164.49180695919873</v>
      </c>
      <c r="D330" s="2">
        <f t="shared" si="61"/>
        <v>1474.86</v>
      </c>
      <c r="E330" s="2">
        <f t="shared" si="62"/>
        <v>45848.98013241755</v>
      </c>
      <c r="M330">
        <f t="shared" si="67"/>
        <v>327</v>
      </c>
      <c r="N330" s="2">
        <f t="shared" si="68"/>
        <v>1672.197009613255</v>
      </c>
      <c r="O330" s="2">
        <f t="shared" si="63"/>
        <v>5.8326231695310335</v>
      </c>
      <c r="P330" s="2">
        <f>1550</f>
        <v>1550</v>
      </c>
      <c r="Q330" s="2">
        <f t="shared" si="64"/>
        <v>128.02963278278594</v>
      </c>
    </row>
    <row r="331" spans="1:17" x14ac:dyDescent="0.2">
      <c r="A331">
        <f t="shared" si="65"/>
        <v>328</v>
      </c>
      <c r="B331" s="2">
        <f t="shared" si="66"/>
        <v>45848.98013241755</v>
      </c>
      <c r="C331" s="2">
        <f t="shared" si="60"/>
        <v>159.92124270187242</v>
      </c>
      <c r="D331" s="2">
        <f t="shared" si="61"/>
        <v>1474.86</v>
      </c>
      <c r="E331" s="2">
        <f t="shared" si="62"/>
        <v>44534.041375119421</v>
      </c>
      <c r="L331" t="s">
        <v>13</v>
      </c>
      <c r="M331">
        <f t="shared" si="67"/>
        <v>328</v>
      </c>
      <c r="N331" s="2">
        <f t="shared" si="68"/>
        <v>128.02963278278594</v>
      </c>
      <c r="O331" s="2">
        <f t="shared" si="63"/>
        <v>0.44656735914635737</v>
      </c>
      <c r="P331" s="2">
        <f>N331+O331</f>
        <v>128.47620014193231</v>
      </c>
      <c r="Q331" s="2">
        <f t="shared" si="64"/>
        <v>0</v>
      </c>
    </row>
    <row r="332" spans="1:17" x14ac:dyDescent="0.2">
      <c r="A332">
        <f t="shared" si="65"/>
        <v>329</v>
      </c>
      <c r="B332" s="2">
        <f t="shared" si="66"/>
        <v>44534.041375119421</v>
      </c>
      <c r="C332" s="2">
        <f t="shared" si="60"/>
        <v>155.33473631641655</v>
      </c>
      <c r="D332" s="2">
        <f t="shared" si="61"/>
        <v>1474.86</v>
      </c>
      <c r="E332" s="2">
        <f t="shared" si="62"/>
        <v>43214.516111435834</v>
      </c>
    </row>
    <row r="333" spans="1:17" x14ac:dyDescent="0.2">
      <c r="A333">
        <f t="shared" si="65"/>
        <v>330</v>
      </c>
      <c r="B333" s="2">
        <f t="shared" si="66"/>
        <v>43214.516111435834</v>
      </c>
      <c r="C333" s="2">
        <f t="shared" si="60"/>
        <v>150.73223219668819</v>
      </c>
      <c r="D333" s="2">
        <f t="shared" si="61"/>
        <v>1474.86</v>
      </c>
      <c r="E333" s="2">
        <f t="shared" si="62"/>
        <v>41890.38834363252</v>
      </c>
      <c r="N333" t="s">
        <v>11</v>
      </c>
      <c r="O333" s="2">
        <f>SUM(O4:O331)</f>
        <v>204878.47620014177</v>
      </c>
    </row>
    <row r="334" spans="1:17" ht="30" x14ac:dyDescent="0.2">
      <c r="A334">
        <f t="shared" si="65"/>
        <v>331</v>
      </c>
      <c r="B334" s="2">
        <f t="shared" si="66"/>
        <v>41890.38834363252</v>
      </c>
      <c r="C334" s="2">
        <f t="shared" si="60"/>
        <v>146.11367454259025</v>
      </c>
      <c r="D334" s="2">
        <f t="shared" si="61"/>
        <v>1474.86</v>
      </c>
      <c r="E334" s="2">
        <f t="shared" si="62"/>
        <v>40561.642018175109</v>
      </c>
      <c r="N334" s="1" t="s">
        <v>12</v>
      </c>
      <c r="O334" s="2">
        <f>302100+O333</f>
        <v>506978.47620014177</v>
      </c>
    </row>
    <row r="335" spans="1:17" x14ac:dyDescent="0.2">
      <c r="A335">
        <f t="shared" si="65"/>
        <v>332</v>
      </c>
      <c r="B335" s="2">
        <f t="shared" si="66"/>
        <v>40561.642018175109</v>
      </c>
      <c r="C335" s="2">
        <f t="shared" si="60"/>
        <v>141.47900735939479</v>
      </c>
      <c r="D335" s="2">
        <f t="shared" si="61"/>
        <v>1474.86</v>
      </c>
      <c r="E335" s="2">
        <f t="shared" si="62"/>
        <v>39228.261025534506</v>
      </c>
    </row>
    <row r="336" spans="1:17" x14ac:dyDescent="0.2">
      <c r="A336">
        <f t="shared" si="65"/>
        <v>333</v>
      </c>
      <c r="B336" s="2">
        <f t="shared" si="66"/>
        <v>39228.261025534506</v>
      </c>
      <c r="C336" s="2">
        <f t="shared" si="60"/>
        <v>136.82817445706436</v>
      </c>
      <c r="D336" s="2">
        <f t="shared" si="61"/>
        <v>1474.86</v>
      </c>
      <c r="E336" s="2">
        <f t="shared" si="62"/>
        <v>37890.229199991569</v>
      </c>
    </row>
    <row r="337" spans="1:5" x14ac:dyDescent="0.2">
      <c r="A337">
        <f t="shared" si="65"/>
        <v>334</v>
      </c>
      <c r="B337" s="2">
        <f t="shared" si="66"/>
        <v>37890.229199991569</v>
      </c>
      <c r="C337" s="2">
        <f t="shared" si="60"/>
        <v>132.16111944957061</v>
      </c>
      <c r="D337" s="2">
        <f t="shared" si="61"/>
        <v>1474.86</v>
      </c>
      <c r="E337" s="2">
        <f t="shared" si="62"/>
        <v>36547.530319441139</v>
      </c>
    </row>
    <row r="338" spans="1:5" x14ac:dyDescent="0.2">
      <c r="A338">
        <f t="shared" si="65"/>
        <v>335</v>
      </c>
      <c r="B338" s="2">
        <f t="shared" si="66"/>
        <v>36547.530319441139</v>
      </c>
      <c r="C338" s="2">
        <f t="shared" si="60"/>
        <v>127.4777857542107</v>
      </c>
      <c r="D338" s="2">
        <f t="shared" si="61"/>
        <v>1474.86</v>
      </c>
      <c r="E338" s="2">
        <f t="shared" si="62"/>
        <v>35200.148105195352</v>
      </c>
    </row>
    <row r="339" spans="1:5" x14ac:dyDescent="0.2">
      <c r="A339">
        <f t="shared" si="65"/>
        <v>336</v>
      </c>
      <c r="B339" s="2">
        <f t="shared" si="66"/>
        <v>35200.148105195352</v>
      </c>
      <c r="C339" s="2">
        <f t="shared" si="60"/>
        <v>122.7781165909214</v>
      </c>
      <c r="D339" s="2">
        <f t="shared" si="61"/>
        <v>1474.86</v>
      </c>
      <c r="E339" s="2">
        <f t="shared" si="62"/>
        <v>33848.06622178627</v>
      </c>
    </row>
    <row r="340" spans="1:5" x14ac:dyDescent="0.2">
      <c r="A340">
        <f t="shared" si="65"/>
        <v>337</v>
      </c>
      <c r="B340" s="2">
        <f t="shared" si="66"/>
        <v>33848.06622178627</v>
      </c>
      <c r="C340" s="2">
        <f t="shared" si="60"/>
        <v>118.06205498159052</v>
      </c>
      <c r="D340" s="2">
        <f t="shared" si="61"/>
        <v>1474.86</v>
      </c>
      <c r="E340" s="2">
        <f t="shared" si="62"/>
        <v>32491.268276767863</v>
      </c>
    </row>
    <row r="341" spans="1:5" x14ac:dyDescent="0.2">
      <c r="A341">
        <f t="shared" si="65"/>
        <v>338</v>
      </c>
      <c r="B341" s="2">
        <f t="shared" si="66"/>
        <v>32491.268276767863</v>
      </c>
      <c r="C341" s="2">
        <f t="shared" si="60"/>
        <v>113.32954374936631</v>
      </c>
      <c r="D341" s="2">
        <f t="shared" si="61"/>
        <v>1474.86</v>
      </c>
      <c r="E341" s="2">
        <f t="shared" si="62"/>
        <v>31129.737820517228</v>
      </c>
    </row>
    <row r="342" spans="1:5" x14ac:dyDescent="0.2">
      <c r="A342">
        <f t="shared" si="65"/>
        <v>339</v>
      </c>
      <c r="B342" s="2">
        <f t="shared" si="66"/>
        <v>31129.737820517228</v>
      </c>
      <c r="C342" s="2">
        <f t="shared" si="60"/>
        <v>108.58052551796411</v>
      </c>
      <c r="D342" s="2">
        <f t="shared" si="61"/>
        <v>1474.86</v>
      </c>
      <c r="E342" s="2">
        <f t="shared" si="62"/>
        <v>29763.458346035193</v>
      </c>
    </row>
    <row r="343" spans="1:5" x14ac:dyDescent="0.2">
      <c r="A343">
        <f t="shared" si="65"/>
        <v>340</v>
      </c>
      <c r="B343" s="2">
        <f t="shared" si="66"/>
        <v>29763.458346035193</v>
      </c>
      <c r="C343" s="2">
        <f t="shared" si="60"/>
        <v>103.81494271097075</v>
      </c>
      <c r="D343" s="2">
        <f t="shared" si="61"/>
        <v>1474.86</v>
      </c>
      <c r="E343" s="2">
        <f t="shared" si="62"/>
        <v>28392.413288746164</v>
      </c>
    </row>
    <row r="344" spans="1:5" x14ac:dyDescent="0.2">
      <c r="A344">
        <f t="shared" si="65"/>
        <v>341</v>
      </c>
      <c r="B344" s="2">
        <f t="shared" si="66"/>
        <v>28392.413288746164</v>
      </c>
      <c r="C344" s="2">
        <f t="shared" si="60"/>
        <v>99.032737551146624</v>
      </c>
      <c r="D344" s="2">
        <f t="shared" si="61"/>
        <v>1474.86</v>
      </c>
      <c r="E344" s="2">
        <f t="shared" si="62"/>
        <v>27016.586026297311</v>
      </c>
    </row>
    <row r="345" spans="1:5" x14ac:dyDescent="0.2">
      <c r="A345">
        <f t="shared" si="65"/>
        <v>342</v>
      </c>
      <c r="B345" s="2">
        <f t="shared" si="66"/>
        <v>27016.586026297311</v>
      </c>
      <c r="C345" s="2">
        <f t="shared" si="60"/>
        <v>94.233852059725024</v>
      </c>
      <c r="D345" s="2">
        <f t="shared" si="61"/>
        <v>1474.86</v>
      </c>
      <c r="E345" s="2">
        <f t="shared" si="62"/>
        <v>25635.959878357036</v>
      </c>
    </row>
    <row r="346" spans="1:5" x14ac:dyDescent="0.2">
      <c r="A346">
        <f t="shared" si="65"/>
        <v>343</v>
      </c>
      <c r="B346" s="2">
        <f t="shared" si="66"/>
        <v>25635.959878357036</v>
      </c>
      <c r="C346" s="2">
        <f t="shared" si="60"/>
        <v>89.418228055709349</v>
      </c>
      <c r="D346" s="2">
        <f t="shared" si="61"/>
        <v>1474.86</v>
      </c>
      <c r="E346" s="2">
        <f t="shared" si="62"/>
        <v>24250.518106412746</v>
      </c>
    </row>
    <row r="347" spans="1:5" x14ac:dyDescent="0.2">
      <c r="A347">
        <f t="shared" si="65"/>
        <v>344</v>
      </c>
      <c r="B347" s="2">
        <f t="shared" si="66"/>
        <v>24250.518106412746</v>
      </c>
      <c r="C347" s="2">
        <f t="shared" si="60"/>
        <v>84.585807155167672</v>
      </c>
      <c r="D347" s="2">
        <f t="shared" si="61"/>
        <v>1474.86</v>
      </c>
      <c r="E347" s="2">
        <f t="shared" si="62"/>
        <v>22860.243913567912</v>
      </c>
    </row>
    <row r="348" spans="1:5" x14ac:dyDescent="0.2">
      <c r="A348">
        <f t="shared" si="65"/>
        <v>345</v>
      </c>
      <c r="B348" s="2">
        <f t="shared" si="66"/>
        <v>22860.243913567912</v>
      </c>
      <c r="C348" s="2">
        <f t="shared" si="60"/>
        <v>79.73653077052488</v>
      </c>
      <c r="D348" s="2">
        <f t="shared" si="61"/>
        <v>1474.86</v>
      </c>
      <c r="E348" s="2">
        <f t="shared" si="62"/>
        <v>21465.120444338438</v>
      </c>
    </row>
    <row r="349" spans="1:5" x14ac:dyDescent="0.2">
      <c r="A349">
        <f t="shared" si="65"/>
        <v>346</v>
      </c>
      <c r="B349" s="2">
        <f t="shared" si="66"/>
        <v>21465.120444338438</v>
      </c>
      <c r="C349" s="2">
        <f t="shared" si="60"/>
        <v>74.870340109852478</v>
      </c>
      <c r="D349" s="2">
        <f t="shared" si="61"/>
        <v>1474.86</v>
      </c>
      <c r="E349" s="2">
        <f t="shared" si="62"/>
        <v>20065.130784448291</v>
      </c>
    </row>
    <row r="350" spans="1:5" x14ac:dyDescent="0.2">
      <c r="A350">
        <f t="shared" si="65"/>
        <v>347</v>
      </c>
      <c r="B350" s="2">
        <f t="shared" si="66"/>
        <v>20065.130784448291</v>
      </c>
      <c r="C350" s="2">
        <f t="shared" si="60"/>
        <v>69.987176176155643</v>
      </c>
      <c r="D350" s="2">
        <f t="shared" si="61"/>
        <v>1474.86</v>
      </c>
      <c r="E350" s="2">
        <f t="shared" si="62"/>
        <v>18660.257960624447</v>
      </c>
    </row>
    <row r="351" spans="1:5" x14ac:dyDescent="0.2">
      <c r="A351">
        <f t="shared" si="65"/>
        <v>348</v>
      </c>
      <c r="B351" s="2">
        <f t="shared" si="66"/>
        <v>18660.257960624447</v>
      </c>
      <c r="C351" s="2">
        <f t="shared" si="60"/>
        <v>65.086979766658075</v>
      </c>
      <c r="D351" s="2">
        <f t="shared" si="61"/>
        <v>1474.86</v>
      </c>
      <c r="E351" s="2">
        <f t="shared" si="62"/>
        <v>17250.484940391103</v>
      </c>
    </row>
    <row r="352" spans="1:5" x14ac:dyDescent="0.2">
      <c r="A352">
        <f t="shared" si="65"/>
        <v>349</v>
      </c>
      <c r="B352" s="2">
        <f t="shared" si="66"/>
        <v>17250.484940391103</v>
      </c>
      <c r="C352" s="2">
        <f t="shared" si="60"/>
        <v>60.169691472084168</v>
      </c>
      <c r="D352" s="2">
        <f t="shared" si="61"/>
        <v>1474.86</v>
      </c>
      <c r="E352" s="2">
        <f t="shared" si="62"/>
        <v>15835.794631863188</v>
      </c>
    </row>
    <row r="353" spans="1:5" x14ac:dyDescent="0.2">
      <c r="A353">
        <f t="shared" si="65"/>
        <v>350</v>
      </c>
      <c r="B353" s="2">
        <f t="shared" si="66"/>
        <v>15835.794631863188</v>
      </c>
      <c r="C353" s="2">
        <f t="shared" si="60"/>
        <v>55.235251675938798</v>
      </c>
      <c r="D353" s="2">
        <f t="shared" si="61"/>
        <v>1474.86</v>
      </c>
      <c r="E353" s="2">
        <f t="shared" si="62"/>
        <v>14416.169883539125</v>
      </c>
    </row>
    <row r="354" spans="1:5" x14ac:dyDescent="0.2">
      <c r="A354">
        <f t="shared" si="65"/>
        <v>351</v>
      </c>
      <c r="B354" s="2">
        <f t="shared" si="66"/>
        <v>14416.169883539125</v>
      </c>
      <c r="C354" s="2">
        <f t="shared" si="60"/>
        <v>50.283600553784474</v>
      </c>
      <c r="D354" s="2">
        <f t="shared" si="61"/>
        <v>1474.86</v>
      </c>
      <c r="E354" s="2">
        <f t="shared" si="62"/>
        <v>12991.593484092909</v>
      </c>
    </row>
    <row r="355" spans="1:5" x14ac:dyDescent="0.2">
      <c r="A355">
        <f t="shared" si="65"/>
        <v>352</v>
      </c>
      <c r="B355" s="2">
        <f t="shared" si="66"/>
        <v>12991.593484092909</v>
      </c>
      <c r="C355" s="2">
        <f t="shared" si="60"/>
        <v>45.314678072516074</v>
      </c>
      <c r="D355" s="2">
        <f t="shared" si="61"/>
        <v>1474.86</v>
      </c>
      <c r="E355" s="2">
        <f t="shared" si="62"/>
        <v>11562.048162165425</v>
      </c>
    </row>
    <row r="356" spans="1:5" x14ac:dyDescent="0.2">
      <c r="A356">
        <f t="shared" si="65"/>
        <v>353</v>
      </c>
      <c r="B356" s="2">
        <f t="shared" si="66"/>
        <v>11562.048162165425</v>
      </c>
      <c r="C356" s="2">
        <f t="shared" si="60"/>
        <v>40.328423989633009</v>
      </c>
      <c r="D356" s="2">
        <f t="shared" si="61"/>
        <v>1474.86</v>
      </c>
      <c r="E356" s="2">
        <f t="shared" si="62"/>
        <v>10127.516586155058</v>
      </c>
    </row>
    <row r="357" spans="1:5" x14ac:dyDescent="0.2">
      <c r="A357">
        <f t="shared" si="65"/>
        <v>354</v>
      </c>
      <c r="B357" s="2">
        <f t="shared" si="66"/>
        <v>10127.516586155058</v>
      </c>
      <c r="C357" s="2">
        <f t="shared" si="60"/>
        <v>35.324777852508845</v>
      </c>
      <c r="D357" s="2">
        <f t="shared" si="61"/>
        <v>1474.86</v>
      </c>
      <c r="E357" s="2">
        <f t="shared" si="62"/>
        <v>8687.9813640075663</v>
      </c>
    </row>
    <row r="358" spans="1:5" x14ac:dyDescent="0.2">
      <c r="A358">
        <f t="shared" si="65"/>
        <v>355</v>
      </c>
      <c r="B358" s="2">
        <f t="shared" si="66"/>
        <v>8687.9813640075663</v>
      </c>
      <c r="C358" s="2">
        <f t="shared" si="60"/>
        <v>30.303678997658395</v>
      </c>
      <c r="D358" s="2">
        <f t="shared" si="61"/>
        <v>1474.86</v>
      </c>
      <c r="E358" s="2">
        <f t="shared" si="62"/>
        <v>7243.4250430052243</v>
      </c>
    </row>
    <row r="359" spans="1:5" x14ac:dyDescent="0.2">
      <c r="A359">
        <f t="shared" si="65"/>
        <v>356</v>
      </c>
      <c r="B359" s="2">
        <f t="shared" si="66"/>
        <v>7243.4250430052243</v>
      </c>
      <c r="C359" s="2">
        <f t="shared" si="60"/>
        <v>25.265066550002224</v>
      </c>
      <c r="D359" s="2">
        <f t="shared" si="61"/>
        <v>1474.86</v>
      </c>
      <c r="E359" s="2">
        <f t="shared" si="62"/>
        <v>5793.830109555227</v>
      </c>
    </row>
    <row r="360" spans="1:5" x14ac:dyDescent="0.2">
      <c r="A360">
        <f t="shared" si="65"/>
        <v>357</v>
      </c>
      <c r="B360" s="2">
        <f t="shared" si="66"/>
        <v>5793.830109555227</v>
      </c>
      <c r="C360" s="2">
        <f t="shared" si="60"/>
        <v>20.208879422128632</v>
      </c>
      <c r="D360" s="2">
        <f t="shared" si="61"/>
        <v>1474.86</v>
      </c>
      <c r="E360" s="2">
        <f t="shared" si="62"/>
        <v>4339.1789889773563</v>
      </c>
    </row>
    <row r="361" spans="1:5" x14ac:dyDescent="0.2">
      <c r="A361">
        <f t="shared" si="65"/>
        <v>358</v>
      </c>
      <c r="B361" s="2">
        <f t="shared" si="66"/>
        <v>4339.1789889773563</v>
      </c>
      <c r="C361" s="2">
        <f t="shared" si="60"/>
        <v>15.135056313553021</v>
      </c>
      <c r="D361" s="2">
        <f t="shared" si="61"/>
        <v>1474.86</v>
      </c>
      <c r="E361" s="2">
        <f t="shared" si="62"/>
        <v>2879.4540452909096</v>
      </c>
    </row>
    <row r="362" spans="1:5" x14ac:dyDescent="0.2">
      <c r="A362">
        <f t="shared" si="65"/>
        <v>359</v>
      </c>
      <c r="B362" s="2">
        <f t="shared" si="66"/>
        <v>2879.4540452909096</v>
      </c>
      <c r="C362" s="2">
        <f t="shared" si="60"/>
        <v>10.043535709974693</v>
      </c>
      <c r="D362" s="2">
        <f t="shared" si="61"/>
        <v>1474.86</v>
      </c>
      <c r="E362" s="2">
        <f t="shared" si="62"/>
        <v>1414.6375810008842</v>
      </c>
    </row>
    <row r="363" spans="1:5" x14ac:dyDescent="0.2">
      <c r="A363">
        <f t="shared" si="65"/>
        <v>360</v>
      </c>
      <c r="B363" s="2">
        <f t="shared" si="66"/>
        <v>1414.6375810008842</v>
      </c>
      <c r="C363" s="2">
        <f t="shared" si="60"/>
        <v>4.934255882531084</v>
      </c>
      <c r="D363" s="2">
        <f>B363+C363</f>
        <v>1419.5718368834152</v>
      </c>
      <c r="E363" s="2">
        <f t="shared" si="62"/>
        <v>0</v>
      </c>
    </row>
    <row r="365" spans="1:5" x14ac:dyDescent="0.2">
      <c r="B365" t="s">
        <v>11</v>
      </c>
      <c r="C365" s="2">
        <f>SUM(C4:C363)</f>
        <v>228794.31183687996</v>
      </c>
    </row>
    <row r="366" spans="1:5" ht="30" x14ac:dyDescent="0.2">
      <c r="B366" s="1" t="s">
        <v>12</v>
      </c>
      <c r="C366" s="2">
        <f>302100+C365</f>
        <v>530894.31183687993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9" sqref="H9"/>
    </sheetView>
  </sheetViews>
  <sheetFormatPr defaultRowHeight="15" x14ac:dyDescent="0.2"/>
  <cols>
    <col min="8" max="8" width="12.21875" bestFit="1" customWidth="1"/>
  </cols>
  <sheetData>
    <row r="1" spans="1:8" x14ac:dyDescent="0.2">
      <c r="A1" t="s">
        <v>0</v>
      </c>
      <c r="B1" t="s">
        <v>8</v>
      </c>
      <c r="C1" t="s">
        <v>14</v>
      </c>
      <c r="D1" t="s">
        <v>3</v>
      </c>
      <c r="E1" t="s">
        <v>9</v>
      </c>
      <c r="G1" t="s">
        <v>15</v>
      </c>
    </row>
    <row r="2" spans="1:8" x14ac:dyDescent="0.2">
      <c r="A2">
        <f>1</f>
        <v>1</v>
      </c>
      <c r="B2" s="2">
        <f>2000</f>
        <v>2000</v>
      </c>
      <c r="C2" s="2">
        <f>50</f>
        <v>50</v>
      </c>
      <c r="D2" s="2">
        <f>(B2+C2)*H$2</f>
        <v>0.18791666666666668</v>
      </c>
      <c r="E2" s="2">
        <f>B2+C2+D2</f>
        <v>2050.1879166666668</v>
      </c>
      <c r="H2">
        <f>0.0011/12</f>
        <v>9.1666666666666668E-5</v>
      </c>
    </row>
    <row r="3" spans="1:8" x14ac:dyDescent="0.2">
      <c r="A3">
        <f>A2+1</f>
        <v>2</v>
      </c>
      <c r="B3" s="2">
        <f>E2</f>
        <v>2050.1879166666668</v>
      </c>
      <c r="C3" s="2">
        <f>50</f>
        <v>50</v>
      </c>
      <c r="D3" s="2">
        <f t="shared" ref="D3:D25" si="0">(B3+C3)*H$2</f>
        <v>0.19251722569444446</v>
      </c>
      <c r="E3" s="2">
        <f t="shared" ref="E3:E25" si="1">B3+C3+D3</f>
        <v>2100.380433892361</v>
      </c>
    </row>
    <row r="4" spans="1:8" x14ac:dyDescent="0.2">
      <c r="A4">
        <f t="shared" ref="A4:A25" si="2">A3+1</f>
        <v>3</v>
      </c>
      <c r="B4" s="2">
        <f t="shared" ref="B4:B25" si="3">E3</f>
        <v>2100.380433892361</v>
      </c>
      <c r="C4" s="2">
        <f>50</f>
        <v>50</v>
      </c>
      <c r="D4" s="2">
        <f t="shared" si="0"/>
        <v>0.19711820644013309</v>
      </c>
      <c r="E4" s="2">
        <f t="shared" si="1"/>
        <v>2150.5775520988013</v>
      </c>
    </row>
    <row r="5" spans="1:8" x14ac:dyDescent="0.2">
      <c r="A5">
        <f t="shared" si="2"/>
        <v>4</v>
      </c>
      <c r="B5" s="2">
        <f t="shared" si="3"/>
        <v>2150.5775520988013</v>
      </c>
      <c r="C5" s="2">
        <f>50</f>
        <v>50</v>
      </c>
      <c r="D5" s="2">
        <f t="shared" si="0"/>
        <v>0.20171960894239013</v>
      </c>
      <c r="E5" s="2">
        <f t="shared" si="1"/>
        <v>2200.7792717077436</v>
      </c>
    </row>
    <row r="6" spans="1:8" x14ac:dyDescent="0.2">
      <c r="A6">
        <f t="shared" si="2"/>
        <v>5</v>
      </c>
      <c r="B6" s="2">
        <f t="shared" si="3"/>
        <v>2200.7792717077436</v>
      </c>
      <c r="C6" s="2">
        <f>50</f>
        <v>50</v>
      </c>
      <c r="D6" s="2">
        <f t="shared" si="0"/>
        <v>0.20632143323987651</v>
      </c>
      <c r="E6" s="2">
        <f t="shared" si="1"/>
        <v>2250.9855931409834</v>
      </c>
    </row>
    <row r="7" spans="1:8" x14ac:dyDescent="0.2">
      <c r="A7">
        <f t="shared" si="2"/>
        <v>6</v>
      </c>
      <c r="B7" s="2">
        <f t="shared" si="3"/>
        <v>2250.9855931409834</v>
      </c>
      <c r="C7" s="2">
        <f>50</f>
        <v>50</v>
      </c>
      <c r="D7" s="2">
        <f t="shared" si="0"/>
        <v>0.21092367937125681</v>
      </c>
      <c r="E7" s="2">
        <f t="shared" si="1"/>
        <v>2301.1965168203546</v>
      </c>
    </row>
    <row r="8" spans="1:8" x14ac:dyDescent="0.2">
      <c r="A8">
        <f t="shared" si="2"/>
        <v>7</v>
      </c>
      <c r="B8" s="2">
        <f t="shared" si="3"/>
        <v>2301.1965168203546</v>
      </c>
      <c r="C8" s="2">
        <f>50</f>
        <v>50</v>
      </c>
      <c r="D8" s="2">
        <f t="shared" si="0"/>
        <v>0.21552634737519918</v>
      </c>
      <c r="E8" s="2">
        <f t="shared" si="1"/>
        <v>2351.4120431677297</v>
      </c>
    </row>
    <row r="9" spans="1:8" x14ac:dyDescent="0.2">
      <c r="A9">
        <f t="shared" si="2"/>
        <v>8</v>
      </c>
      <c r="B9" s="2">
        <f t="shared" si="3"/>
        <v>2351.4120431677297</v>
      </c>
      <c r="C9" s="2">
        <f>50</f>
        <v>50</v>
      </c>
      <c r="D9" s="2">
        <f t="shared" si="0"/>
        <v>0.22012943729037523</v>
      </c>
      <c r="E9" s="2">
        <f t="shared" si="1"/>
        <v>2401.6321726050201</v>
      </c>
    </row>
    <row r="10" spans="1:8" x14ac:dyDescent="0.2">
      <c r="A10">
        <f t="shared" si="2"/>
        <v>9</v>
      </c>
      <c r="B10" s="2">
        <f t="shared" si="3"/>
        <v>2401.6321726050201</v>
      </c>
      <c r="C10" s="2">
        <f>50</f>
        <v>50</v>
      </c>
      <c r="D10" s="2">
        <f t="shared" si="0"/>
        <v>0.22473294915546019</v>
      </c>
      <c r="E10" s="2">
        <f t="shared" si="1"/>
        <v>2451.8569055541757</v>
      </c>
    </row>
    <row r="11" spans="1:8" x14ac:dyDescent="0.2">
      <c r="A11">
        <f t="shared" si="2"/>
        <v>10</v>
      </c>
      <c r="B11" s="2">
        <f t="shared" si="3"/>
        <v>2451.8569055541757</v>
      </c>
      <c r="C11" s="2">
        <f>50</f>
        <v>50</v>
      </c>
      <c r="D11" s="2">
        <f t="shared" si="0"/>
        <v>0.22933688300913277</v>
      </c>
      <c r="E11" s="2">
        <f t="shared" si="1"/>
        <v>2502.0862424371849</v>
      </c>
    </row>
    <row r="12" spans="1:8" x14ac:dyDescent="0.2">
      <c r="A12">
        <f t="shared" si="2"/>
        <v>11</v>
      </c>
      <c r="B12" s="2">
        <f t="shared" si="3"/>
        <v>2502.0862424371849</v>
      </c>
      <c r="C12" s="2">
        <f>50</f>
        <v>50</v>
      </c>
      <c r="D12" s="2">
        <f t="shared" si="0"/>
        <v>0.23394123889007529</v>
      </c>
      <c r="E12" s="2">
        <f t="shared" si="1"/>
        <v>2552.320183676075</v>
      </c>
    </row>
    <row r="13" spans="1:8" x14ac:dyDescent="0.2">
      <c r="A13">
        <f t="shared" si="2"/>
        <v>12</v>
      </c>
      <c r="B13" s="2">
        <f t="shared" si="3"/>
        <v>2552.320183676075</v>
      </c>
      <c r="C13" s="2">
        <f>50</f>
        <v>50</v>
      </c>
      <c r="D13" s="2">
        <f t="shared" si="0"/>
        <v>0.23854601683697355</v>
      </c>
      <c r="E13" s="2">
        <f t="shared" si="1"/>
        <v>2602.558729692912</v>
      </c>
    </row>
    <row r="14" spans="1:8" x14ac:dyDescent="0.2">
      <c r="A14">
        <f t="shared" si="2"/>
        <v>13</v>
      </c>
      <c r="B14" s="2">
        <f t="shared" si="3"/>
        <v>2602.558729692912</v>
      </c>
      <c r="C14" s="2">
        <f>50</f>
        <v>50</v>
      </c>
      <c r="D14" s="2">
        <f t="shared" si="0"/>
        <v>0.24315121688851693</v>
      </c>
      <c r="E14" s="2">
        <f t="shared" si="1"/>
        <v>2652.8018809098007</v>
      </c>
    </row>
    <row r="15" spans="1:8" x14ac:dyDescent="0.2">
      <c r="A15">
        <f t="shared" si="2"/>
        <v>14</v>
      </c>
      <c r="B15" s="2">
        <f t="shared" si="3"/>
        <v>2652.8018809098007</v>
      </c>
      <c r="C15" s="2">
        <f>50</f>
        <v>50</v>
      </c>
      <c r="D15" s="2">
        <f t="shared" si="0"/>
        <v>0.24775683908339841</v>
      </c>
      <c r="E15" s="2">
        <f t="shared" si="1"/>
        <v>2703.0496377488839</v>
      </c>
    </row>
    <row r="16" spans="1:8" x14ac:dyDescent="0.2">
      <c r="A16">
        <f t="shared" si="2"/>
        <v>15</v>
      </c>
      <c r="B16" s="2">
        <f t="shared" si="3"/>
        <v>2703.0496377488839</v>
      </c>
      <c r="C16" s="2">
        <f>50</f>
        <v>50</v>
      </c>
      <c r="D16" s="2">
        <f t="shared" si="0"/>
        <v>0.25236288346031438</v>
      </c>
      <c r="E16" s="2">
        <f t="shared" si="1"/>
        <v>2753.3020006323441</v>
      </c>
    </row>
    <row r="17" spans="1:5" x14ac:dyDescent="0.2">
      <c r="A17">
        <f t="shared" si="2"/>
        <v>16</v>
      </c>
      <c r="B17" s="2">
        <f t="shared" si="3"/>
        <v>2753.3020006323441</v>
      </c>
      <c r="C17" s="2">
        <f>50</f>
        <v>50</v>
      </c>
      <c r="D17" s="2">
        <f t="shared" si="0"/>
        <v>0.2569693500579649</v>
      </c>
      <c r="E17" s="2">
        <f t="shared" si="1"/>
        <v>2803.5589699824022</v>
      </c>
    </row>
    <row r="18" spans="1:5" x14ac:dyDescent="0.2">
      <c r="A18">
        <f t="shared" si="2"/>
        <v>17</v>
      </c>
      <c r="B18" s="2">
        <f t="shared" si="3"/>
        <v>2803.5589699824022</v>
      </c>
      <c r="C18" s="2">
        <f>50</f>
        <v>50</v>
      </c>
      <c r="D18" s="2">
        <f t="shared" si="0"/>
        <v>0.26157623891505355</v>
      </c>
      <c r="E18" s="2">
        <f t="shared" si="1"/>
        <v>2853.8205462213173</v>
      </c>
    </row>
    <row r="19" spans="1:5" x14ac:dyDescent="0.2">
      <c r="A19">
        <f t="shared" si="2"/>
        <v>18</v>
      </c>
      <c r="B19" s="2">
        <f t="shared" si="3"/>
        <v>2853.8205462213173</v>
      </c>
      <c r="C19" s="2">
        <f>50</f>
        <v>50</v>
      </c>
      <c r="D19" s="2">
        <f t="shared" si="0"/>
        <v>0.26618355007028743</v>
      </c>
      <c r="E19" s="2">
        <f t="shared" si="1"/>
        <v>2904.0867297713876</v>
      </c>
    </row>
    <row r="20" spans="1:5" x14ac:dyDescent="0.2">
      <c r="A20">
        <f t="shared" si="2"/>
        <v>19</v>
      </c>
      <c r="B20" s="2">
        <f t="shared" si="3"/>
        <v>2904.0867297713876</v>
      </c>
      <c r="C20" s="2">
        <f>50</f>
        <v>50</v>
      </c>
      <c r="D20" s="2">
        <f t="shared" si="0"/>
        <v>0.27079128356237719</v>
      </c>
      <c r="E20" s="2">
        <f t="shared" si="1"/>
        <v>2954.3575210549498</v>
      </c>
    </row>
    <row r="21" spans="1:5" x14ac:dyDescent="0.2">
      <c r="A21">
        <f t="shared" si="2"/>
        <v>20</v>
      </c>
      <c r="B21" s="2">
        <f t="shared" si="3"/>
        <v>2954.3575210549498</v>
      </c>
      <c r="C21" s="2">
        <f>50</f>
        <v>50</v>
      </c>
      <c r="D21" s="2">
        <f t="shared" si="0"/>
        <v>0.27539943943003709</v>
      </c>
      <c r="E21" s="2">
        <f t="shared" si="1"/>
        <v>3004.63292049438</v>
      </c>
    </row>
    <row r="22" spans="1:5" x14ac:dyDescent="0.2">
      <c r="A22">
        <f t="shared" si="2"/>
        <v>21</v>
      </c>
      <c r="B22" s="2">
        <f t="shared" si="3"/>
        <v>3004.63292049438</v>
      </c>
      <c r="C22" s="2">
        <f>50</f>
        <v>50</v>
      </c>
      <c r="D22" s="2">
        <f t="shared" si="0"/>
        <v>0.28000801771198486</v>
      </c>
      <c r="E22" s="2">
        <f t="shared" si="1"/>
        <v>3054.9129285120921</v>
      </c>
    </row>
    <row r="23" spans="1:5" x14ac:dyDescent="0.2">
      <c r="A23">
        <f t="shared" si="2"/>
        <v>22</v>
      </c>
      <c r="B23" s="2">
        <f t="shared" si="3"/>
        <v>3054.9129285120921</v>
      </c>
      <c r="C23" s="2">
        <f>50</f>
        <v>50</v>
      </c>
      <c r="D23" s="2">
        <f t="shared" si="0"/>
        <v>0.28461701844694176</v>
      </c>
      <c r="E23" s="2">
        <f t="shared" si="1"/>
        <v>3105.1975455305392</v>
      </c>
    </row>
    <row r="24" spans="1:5" x14ac:dyDescent="0.2">
      <c r="A24">
        <f t="shared" si="2"/>
        <v>23</v>
      </c>
      <c r="B24" s="2">
        <f t="shared" si="3"/>
        <v>3105.1975455305392</v>
      </c>
      <c r="C24" s="2">
        <f>50</f>
        <v>50</v>
      </c>
      <c r="D24" s="2">
        <f t="shared" si="0"/>
        <v>0.28922644167363276</v>
      </c>
      <c r="E24" s="2">
        <f t="shared" si="1"/>
        <v>3155.4867719722129</v>
      </c>
    </row>
    <row r="25" spans="1:5" x14ac:dyDescent="0.2">
      <c r="A25">
        <f t="shared" si="2"/>
        <v>24</v>
      </c>
      <c r="B25" s="2">
        <f t="shared" si="3"/>
        <v>3155.4867719722129</v>
      </c>
      <c r="C25" s="2">
        <f>50</f>
        <v>50</v>
      </c>
      <c r="D25" s="2">
        <f t="shared" si="0"/>
        <v>0.29383628743078616</v>
      </c>
      <c r="E25" s="2">
        <f t="shared" si="1"/>
        <v>3205.7806082596435</v>
      </c>
    </row>
    <row r="27" spans="1:5" x14ac:dyDescent="0.2">
      <c r="C27" t="s">
        <v>16</v>
      </c>
      <c r="D27" s="2">
        <f>SUM(D2:D25)</f>
        <v>5.7806082596432811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Winthrop University Lab User</dc:creator>
  <cp:lastModifiedBy>Kristen Kobylus Abernathy</cp:lastModifiedBy>
  <dcterms:created xsi:type="dcterms:W3CDTF">2017-04-10T13:49:00Z</dcterms:created>
  <dcterms:modified xsi:type="dcterms:W3CDTF">2017-04-19T12:16:14Z</dcterms:modified>
</cp:coreProperties>
</file>